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669f0b97a4d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nleitung" sheetId="1" r:id="R736ada129c8e4d74"/>
    <x:sheet xmlns:r="http://schemas.openxmlformats.org/officeDocument/2006/relationships" name="Eingaben" sheetId="2" r:id="Rdb6ad87a39da4e64"/>
    <x:sheet xmlns:r="http://schemas.openxmlformats.org/officeDocument/2006/relationships" name="Szenarien" sheetId="3" r:id="Rde9c6ade8bee4189"/>
    <x:sheet xmlns:r="http://schemas.openxmlformats.org/officeDocument/2006/relationships" name="Monatsverlauf" sheetId="4" r:id="R2a04c5a4e0664e4c"/>
    <x:sheet xmlns:r="http://schemas.openxmlformats.org/officeDocument/2006/relationships" name="Dashboard" sheetId="5" r:id="R0ddc7cf9e17147a0"/>
    <x:sheet xmlns:r="http://schemas.openxmlformats.org/officeDocument/2006/relationships" name="Checks" sheetId="6" r:id="Rb3bef5a026974ce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€#,##0"/>
    <x:numFmt numFmtId="201" formatCode="0.0%"/>
    <x:numFmt numFmtId="202" formatCode="0%"/>
    <x:numFmt numFmtId="203" formatCode="€#,##0;[Red](€#,##0);-"/>
    <x:numFmt numFmtId="204" formatCode="0"/>
  </x:numFmts>
  <x:fonts count="22">
    <x:font>
      <x:sz val="11"/>
      <x:name val="Carlito"/>
    </x:font>
    <x:font>
      <x:b/>
      <x:sz val="20"/>
      <x:color rgb="FFFFFFFF"/>
      <x:name val="Carlito"/>
    </x:font>
    <x:font>
      <x:sz val="10"/>
      <x:color rgb="FFD6E0E4"/>
      <x:name val="Carlito"/>
    </x:font>
    <x:font>
      <x:b/>
      <x:sz val="11"/>
      <x:color rgb="FFFFFFFF"/>
      <x:name val="Carlito"/>
    </x:font>
    <x:font>
      <x:b/>
      <x:sz val="11"/>
      <x:color rgb="FFB4512D"/>
      <x:name val="Carlito"/>
    </x:font>
    <x:font>
      <x:sz val="10"/>
      <x:color rgb="FF142731"/>
      <x:name val="Carlito"/>
    </x:font>
    <x:font>
      <x:b/>
      <x:sz val="11"/>
      <x:color rgb="FF142731"/>
      <x:name val="Carlito"/>
    </x:font>
    <x:font>
      <x:b/>
      <x:sz val="20"/>
      <x:color rgb="FFFFFFFF"/>
      <x:name val="Arial"/>
    </x:font>
    <x:font>
      <x:sz val="10"/>
      <x:color rgb="FFD6E0E4"/>
      <x:name val="Arial"/>
    </x:font>
    <x:font>
      <x:sz val="11"/>
      <x:name val="Arial"/>
    </x:font>
    <x:font>
      <x:b/>
      <x:sz val="11"/>
      <x:color rgb="FFFFFFFF"/>
      <x:name val="Arial"/>
    </x:font>
    <x:font>
      <x:b/>
      <x:sz val="11"/>
      <x:color rgb="FFB4512D"/>
      <x:name val="Arial"/>
    </x:font>
    <x:font>
      <x:sz val="10"/>
      <x:color rgb="FF142731"/>
      <x:name val="Arial"/>
    </x:font>
    <x:font>
      <x:b/>
      <x:sz val="11"/>
      <x:color rgb="FF142731"/>
      <x:name val="Arial"/>
    </x:font>
    <x:font>
      <x:b/>
      <x:sz val="11"/>
      <x:color rgb="FF825A00"/>
      <x:name val="Carlito"/>
    </x:font>
    <x:font>
      <x:sz val="11"/>
      <x:color rgb="FF825A00"/>
      <x:name val="Carlito"/>
    </x:font>
    <x:font>
      <x:b/>
      <x:sz val="11"/>
      <x:color rgb="FF825A00"/>
      <x:name val="Arial"/>
    </x:font>
    <x:font>
      <x:sz val="11"/>
      <x:color rgb="FF825A00"/>
      <x:name val="Arial"/>
    </x:font>
    <x:font>
      <x:b/>
      <x:sz val="11"/>
      <x:color rgb="FF071B29"/>
      <x:name val="Carlito"/>
    </x:font>
    <x:font>
      <x:b/>
      <x:sz val="11"/>
      <x:color rgb="FF071B29"/>
      <x:name val="Arial"/>
    </x:font>
    <x:font>
      <x:b/>
      <x:sz val="16"/>
      <x:color rgb="FF071B29"/>
      <x:name val="Carlito"/>
    </x:font>
    <x:font>
      <x:b/>
      <x:sz val="16"/>
      <x:color rgb="FF071B29"/>
      <x:name val="Arial"/>
    </x:font>
  </x:fonts>
  <x:fills count="8">
    <x:fill>
      <x:patternFill patternType="none"/>
    </x:fill>
    <x:fill>
      <x:patternFill patternType="gray125"/>
    </x:fill>
    <x:fill>
      <x:patternFill patternType="solid">
        <x:fgColor rgb="FF071B29"/>
      </x:patternFill>
    </x:fill>
    <x:fill>
      <x:patternFill patternType="solid">
        <x:fgColor rgb="FFB4512D"/>
      </x:patternFill>
    </x:fill>
    <x:fill>
      <x:patternFill patternType="solid">
        <x:fgColor rgb="FFDCEEF4"/>
      </x:patternFill>
    </x:fill>
    <x:fill>
      <x:patternFill patternType="solid">
        <x:fgColor rgb="FFF5F2EB"/>
      </x:patternFill>
    </x:fill>
    <x:fill>
      <x:patternFill patternType="solid">
        <x:fgColor rgb="FFF8E8BE"/>
      </x:patternFill>
    </x:fill>
    <x:fill>
      <x:patternFill patternType="solid">
        <x:fgColor rgb="FFF3DED3"/>
      </x:patternFill>
    </x:fill>
  </x:fills>
  <x:borders count="2">
    <x:border/>
    <x:border>
      <x:left style="thin">
        <x:color rgb="FFCCD5D8"/>
      </x:left>
      <x:right style="thin">
        <x:color rgb="FFCCD5D8"/>
      </x:right>
      <x:top style="thin">
        <x:color rgb="FFCCD5D8"/>
      </x:top>
      <x:bottom style="thin">
        <x:color rgb="FFCCD5D8"/>
      </x:bottom>
    </x:border>
  </x:borders>
  <x:cellStyleXfs count="1">
    <x:xf numFmtId="0" fontId="0" fillId="0" borderId="0"/>
  </x:cellStyleXfs>
  <x:cellXfs count="6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 vertical="center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5" fillId="6" borderId="1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 applyAlignment="1">
      <x:alignment vertical="center"/>
    </x:xf>
    <x:xf numFmtId="0" fontId="8" fillId="2" borderId="0" xfId="0" applyNumberFormat="1" applyFont="1" applyFill="1" applyBorder="1" applyAlignment="1">
      <x:alignment vertical="center"/>
    </x:xf>
    <x:xf numFmtId="0" fontId="9" fillId="0" borderId="0" xfId="0" applyNumberFormat="1" applyFont="1" applyFill="1" applyBorder="1"/>
    <x:xf numFmtId="0" fontId="10" fillId="3" borderId="1" xfId="0" applyNumberFormat="1" applyFont="1" applyFill="1" applyBorder="1" applyAlignment="1">
      <x:alignment vertical="center" wrapText="1"/>
    </x:xf>
    <x:xf numFmtId="0" fontId="11" fillId="4" borderId="1" xfId="0" applyNumberFormat="1" applyFont="1" applyFill="1" applyBorder="1" applyAlignment="1">
      <x:alignment horizontal="center" vertical="center"/>
    </x:xf>
    <x:xf numFmtId="0" fontId="12" fillId="0" borderId="1" xfId="0" applyNumberFormat="1" applyFont="1" applyFill="1" applyBorder="1" applyAlignment="1">
      <x:alignment vertical="top" wrapText="1"/>
    </x:xf>
    <x:xf numFmtId="0" fontId="13" fillId="5" borderId="1" xfId="0" applyNumberFormat="1" applyFont="1" applyFill="1" applyBorder="1"/>
    <x:xf numFmtId="0" fontId="12" fillId="6" borderId="1" xfId="0" applyNumberFormat="1" applyFont="1" applyFill="1" applyBorder="1" applyAlignment="1">
      <x:alignment vertical="top" wrapText="1"/>
    </x:xf>
    <x:xf numFmtId="0" fontId="5" fillId="7" borderId="1" xfId="0" applyNumberFormat="1" applyFont="1" applyFill="1" applyBorder="1" applyAlignment="1">
      <x:alignment vertical="top" wrapText="1"/>
    </x:xf>
    <x:xf numFmtId="200" fontId="5" fillId="7" borderId="1" xfId="0" applyNumberFormat="1" applyFont="1" applyFill="1" applyBorder="1" applyAlignment="1">
      <x:alignment vertical="top" wrapText="1"/>
    </x:xf>
    <x:xf numFmtId="201" fontId="5" fillId="7" borderId="1" xfId="0" applyNumberFormat="1" applyFont="1" applyFill="1" applyBorder="1" applyAlignment="1">
      <x:alignment vertical="top" wrapText="1"/>
    </x:xf>
    <x:xf numFmtId="202" fontId="5" fillId="7" borderId="1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14" fillId="6" borderId="0" xfId="0" applyNumberFormat="1" applyFont="1" applyFill="1" applyBorder="1"/>
    <x:xf numFmtId="0" fontId="14" fillId="6" borderId="1" xfId="0" applyNumberFormat="1" applyFont="1" applyFill="1" applyBorder="1"/>
    <x:xf numFmtId="0" fontId="15" fillId="6" borderId="0" xfId="0" applyNumberFormat="1" applyFont="1" applyFill="1" applyBorder="1"/>
    <x:xf numFmtId="0" fontId="15" fillId="6" borderId="1" xfId="0" applyNumberFormat="1" applyFont="1" applyFill="1" applyBorder="1"/>
    <x:xf numFmtId="0" fontId="15" fillId="6" borderId="1" xfId="0" applyNumberFormat="1" applyFont="1" applyFill="1" applyBorder="1" applyAlignment="1">
      <x:alignment wrapText="1"/>
    </x:xf>
    <x:xf numFmtId="0" fontId="12" fillId="7" borderId="1" xfId="0" applyNumberFormat="1" applyFont="1" applyFill="1" applyBorder="1" applyAlignment="1">
      <x:alignment vertical="top" wrapText="1"/>
    </x:xf>
    <x:xf numFmtId="200" fontId="12" fillId="7" borderId="1" xfId="0" applyNumberFormat="1" applyFont="1" applyFill="1" applyBorder="1" applyAlignment="1">
      <x:alignment vertical="top" wrapText="1"/>
    </x:xf>
    <x:xf numFmtId="201" fontId="12" fillId="7" borderId="1" xfId="0" applyNumberFormat="1" applyFont="1" applyFill="1" applyBorder="1" applyAlignment="1">
      <x:alignment vertical="top" wrapText="1"/>
    </x:xf>
    <x:xf numFmtId="202" fontId="12" fillId="7" borderId="1" xfId="0" applyNumberFormat="1" applyFont="1" applyFill="1" applyBorder="1" applyAlignment="1">
      <x:alignment vertical="top" wrapText="1"/>
    </x:xf>
    <x:xf numFmtId="0" fontId="16" fillId="6" borderId="1" xfId="0" applyNumberFormat="1" applyFont="1" applyFill="1" applyBorder="1"/>
    <x:xf numFmtId="0" fontId="17" fillId="6" borderId="1" xfId="0" applyNumberFormat="1" applyFont="1" applyFill="1" applyBorder="1" applyAlignment="1">
      <x:alignment wrapText="1"/>
    </x:xf>
    <x:xf numFmtId="203" fontId="5" fillId="0" borderId="1" xfId="0" applyNumberFormat="1" applyFont="1" applyFill="1" applyBorder="1" applyAlignment="1">
      <x:alignment vertical="top" wrapText="1"/>
    </x:xf>
    <x:xf numFmtId="203" fontId="12" fillId="0" borderId="1" xfId="0" applyNumberFormat="1" applyFont="1" applyFill="1" applyBorder="1" applyAlignment="1">
      <x:alignment vertical="top" wrapText="1"/>
    </x:xf>
    <x:xf numFmtId="0" fontId="18" fillId="4" borderId="0" xfId="0" applyNumberFormat="1" applyFont="1" applyFill="1" applyBorder="1"/>
    <x:xf numFmtId="0" fontId="18" fillId="4" borderId="1" xfId="0" applyNumberFormat="1" applyFont="1" applyFill="1" applyBorder="1"/>
    <x:xf numFmtId="0" fontId="18" fillId="4" borderId="1" xfId="0" applyNumberFormat="1" applyFont="1" applyFill="1" applyBorder="1" applyAlignment="1">
      <x:alignment horizontal="center"/>
    </x:xf>
    <x:xf numFmtId="202" fontId="5" fillId="0" borderId="1" xfId="0" applyNumberFormat="1" applyFont="1" applyFill="1" applyBorder="1" applyAlignment="1">
      <x:alignment vertical="top" wrapText="1"/>
    </x:xf>
    <x:xf numFmtId="204" fontId="5" fillId="0" borderId="1" xfId="0" applyNumberFormat="1" applyFont="1" applyFill="1" applyBorder="1" applyAlignment="1">
      <x:alignment vertical="top" wrapText="1"/>
    </x:xf>
    <x:xf numFmtId="0" fontId="19" fillId="4" borderId="1" xfId="0" applyNumberFormat="1" applyFont="1" applyFill="1" applyBorder="1" applyAlignment="1">
      <x:alignment horizontal="center"/>
    </x:xf>
    <x:xf numFmtId="202" fontId="12" fillId="0" borderId="1" xfId="0" applyNumberFormat="1" applyFont="1" applyFill="1" applyBorder="1" applyAlignment="1">
      <x:alignment vertical="top" wrapText="1"/>
    </x:xf>
    <x:xf numFmtId="204" fontId="12" fillId="0" borderId="1" xfId="0" applyNumberFormat="1" applyFont="1" applyFill="1" applyBorder="1" applyAlignment="1">
      <x:alignment vertical="top" wrapText="1"/>
    </x:xf>
    <x:xf numFmtId="203" fontId="5" fillId="4" borderId="1" xfId="0" applyNumberFormat="1" applyFont="1" applyFill="1" applyBorder="1" applyAlignment="1">
      <x:alignment vertical="top" wrapText="1"/>
    </x:xf>
    <x:xf numFmtId="0" fontId="5" fillId="4" borderId="1" xfId="0" applyNumberFormat="1" applyFont="1" applyFill="1" applyBorder="1" applyAlignment="1">
      <x:alignment vertical="top" wrapText="1"/>
    </x:xf>
    <x:xf numFmtId="203" fontId="20" fillId="4" borderId="1" xfId="0" applyNumberFormat="1" applyFont="1" applyFill="1" applyBorder="1" applyAlignment="1">
      <x:alignment vertical="top" wrapText="1"/>
    </x:xf>
    <x:xf numFmtId="0" fontId="20" fillId="4" borderId="1" xfId="0" applyNumberFormat="1" applyFont="1" applyFill="1" applyBorder="1" applyAlignment="1">
      <x:alignment vertical="top" wrapText="1"/>
    </x:xf>
    <x:xf numFmtId="203" fontId="20" fillId="4" borderId="1" xfId="0" applyNumberFormat="1" applyFont="1" applyFill="1" applyBorder="1" applyAlignment="1">
      <x:alignment horizontal="center" vertical="top" wrapText="1"/>
    </x:xf>
    <x:xf numFmtId="0" fontId="20" fillId="4" borderId="1" xfId="0" applyNumberFormat="1" applyFont="1" applyFill="1" applyBorder="1" applyAlignment="1">
      <x:alignment horizontal="center" vertical="top" wrapText="1"/>
    </x:xf>
    <x:xf numFmtId="203" fontId="21" fillId="4" borderId="1" xfId="0" applyNumberFormat="1" applyFont="1" applyFill="1" applyBorder="1" applyAlignment="1">
      <x:alignment horizontal="center" vertical="top" wrapText="1"/>
    </x:xf>
    <x:xf numFmtId="0" fontId="21" fillId="4" borderId="1" xfId="0" applyNumberFormat="1" applyFont="1" applyFill="1" applyBorder="1" applyAlignment="1">
      <x:alignment horizontal="center" vertical="top" wrapText="1"/>
    </x:xf>
  </x:cellXfs>
  <x:cellStyles count="1">
    <x:cellStyle name="Normal" xfId="0"/>
  </x:cellStyles>
  <x:dxfs count="10">
    <x:dxf>
      <x:font>
        <x:b/>
        <x:color rgb="FF8A2F24"/>
      </x:font>
      <x:fill>
        <x:patternFill patternType="solid">
          <x:bgColor rgb="FFF4D8D2"/>
        </x:patternFill>
      </x:fill>
    </x:dxf>
    <x:dxf>
      <x:font>
        <x:b/>
        <x:color rgb="FF8A2F24"/>
      </x:font>
      <x:fill>
        <x:patternFill patternType="solid">
          <x:bgColor rgb="FFF4D8D2"/>
        </x:patternFill>
      </x:fill>
    </x:dxf>
    <x:dxf>
      <x:font>
        <x:b/>
        <x:color rgb="FF1D5C3A"/>
      </x:font>
      <x:fill>
        <x:patternFill patternType="solid">
          <x:bgColor rgb="FFDDEBE4"/>
        </x:patternFill>
      </x:fill>
    </x:dxf>
    <x:dxf>
      <x:font>
        <x:b/>
        <x:color rgb="FF8A2F24"/>
      </x:font>
      <x:fill>
        <x:patternFill patternType="solid">
          <x:bgColor rgb="FFF4D8D2"/>
        </x:patternFill>
      </x:fill>
    </x:dxf>
    <x:dxf>
      <x:font>
        <x:b/>
        <x:color rgb="FF1D5C3A"/>
      </x:font>
      <x:fill>
        <x:patternFill patternType="solid">
          <x:bgColor rgb="FFDDEBE4"/>
        </x:patternFill>
      </x:fill>
    </x:dxf>
    <x:dxf>
      <x:font>
        <x:b/>
        <x:color rgb="FF1D5C3A"/>
      </x:font>
      <x:fill>
        <x:patternFill patternType="solid">
          <x:bgColor rgb="FFDDEBE4"/>
        </x:patternFill>
      </x:fill>
    </x:dxf>
    <x:dxf>
      <x:font>
        <x:b/>
        <x:color rgb="FF8A2F24"/>
      </x:font>
      <x:fill>
        <x:patternFill patternType="solid">
          <x:bgColor rgb="FFF4D8D2"/>
        </x:patternFill>
      </x:fill>
    </x:dxf>
    <x:dxf>
      <x:font>
        <x:b/>
        <x:color rgb="FF825A00"/>
      </x:font>
      <x:fill>
        <x:patternFill patternType="solid">
          <x:bgColor rgb="FFF8E8BE"/>
        </x:patternFill>
      </x:fill>
    </x:dxf>
    <x:dxf>
      <x:font>
        <x:b/>
        <x:color rgb="FF1D5C3A"/>
      </x:font>
      <x:fill>
        <x:patternFill patternType="solid">
          <x:bgColor rgb="FFDDEBE4"/>
        </x:patternFill>
      </x:fill>
    </x:dxf>
    <x:dxf>
      <x:font>
        <x:b/>
        <x:color rgb="FF8A2F24"/>
      </x:font>
      <x:fill>
        <x:patternFill patternType="solid">
          <x:bgColor rgb="FFF4D8D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e377fe96214030" /><Relationship Type="http://schemas.openxmlformats.org/officeDocument/2006/relationships/theme" Target="/xl/theme/theme1.xml" Id="R3267e560bdf345dc" /><Relationship Type="http://schemas.openxmlformats.org/officeDocument/2006/relationships/sharedStrings" Target="/xl/sharedStrings.xml" Id="R469dcfb8115c495a" /><Relationship Type="http://schemas.openxmlformats.org/officeDocument/2006/relationships/worksheet" Target="/xl/worksheets/sheet1.xml" Id="R736ada129c8e4d74" /><Relationship Type="http://schemas.openxmlformats.org/officeDocument/2006/relationships/worksheet" Target="/xl/worksheets/sheet2.xml" Id="Rdb6ad87a39da4e64" /><Relationship Type="http://schemas.openxmlformats.org/officeDocument/2006/relationships/worksheet" Target="/xl/worksheets/sheet3.xml" Id="Rde9c6ade8bee4189" /><Relationship Type="http://schemas.openxmlformats.org/officeDocument/2006/relationships/worksheet" Target="/xl/worksheets/sheet4.xml" Id="R2a04c5a4e0664e4c" /><Relationship Type="http://schemas.openxmlformats.org/officeDocument/2006/relationships/worksheet" Target="/xl/worksheets/sheet5.xml" Id="R0ddc7cf9e17147a0" /><Relationship Type="http://schemas.openxmlformats.org/officeDocument/2006/relationships/worksheet" Target="/xl/worksheets/sheet6.xml" Id="Rb3bef5a026974ce7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c30ac500c7d4561" /><Relationship Type="http://schemas.openxmlformats.org/officeDocument/2006/relationships/chart" Target="/xl/drawings/charts/chart2.xml" Id="Rf56c4064c3734214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Nettoeffekt im Betrachtungszeitraum</a:t>
            </a:r>
          </a:p>
        </c:rich>
      </c:tx>
    </c:title>
    <c:plotArea>
      <c:barChart>
        <c:barDir val="col"/>
        <c:varyColors val="0"/>
        <c:ser>
          <c:idx val="0"/>
          <c:order val="0"/>
          <c:tx>
            <c:v>Nettoeffekt Betrachtung</c:v>
          </c:tx>
          <c:cat>
            <c:strRef>
              <c:f>'Dashboard'!$D$5:$D$7</c:f>
              <c:strCache>
                <c:ptCount val="0"/>
              </c:strCache>
            </c:strRef>
          </c:cat>
          <c:val>
            <c:numRef>
              <c:f>'Dashboard'!$E$5:$E$7</c:f>
              <c:numCache>
                <c:formatCode>€#,##0;[Red](€#,##0);-</c:formatCode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€#,##0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Kumulierte Wirkung · realistisch</a:t>
            </a:r>
          </a:p>
        </c:rich>
      </c:tx>
    </c:title>
    <c:plotArea>
      <c:lineChart>
        <c:grouping val="standard"/>
        <c:ser>
          <c:idx val="0"/>
          <c:order val="0"/>
          <c:tx>
            <c:v>Kumuliert realistisch</c:v>
          </c:tx>
          <c:marker>
            <c:symbol val="none"/>
          </c:marker>
          <c:cat>
            <c:strRef>
              <c:f>'Dashboard'!$A$20:$A$55</c:f>
              <c:strCache>
                <c:ptCount val="0"/>
              </c:strCache>
            </c:strRef>
          </c:cat>
          <c:val>
            <c:numRef>
              <c:f>'Dashboard'!$B$20:$B$55</c:f>
              <c:numCache>
                <c:formatCode>€#,##0;[Red](€#,##0);-</c:formatCode>
                <c:ptCount val="0"/>
              </c:numCache>
            </c:numRef>
          </c:val>
        </c:ser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€#,##0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3</xdr:row>
      <xdr:rowOff>0</xdr:rowOff>
    </xdr:from>
    <xdr:to>
      <xdr:col>14</xdr:col>
      <xdr:colOff>0</xdr:colOff>
      <xdr:row>16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c30ac500c7d4561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56c4064c3734214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BusinessProcessesTable" displayName="BusinessProcessesTable" ref="A12:G30" headerRowCount="1" totalsRowCount="0" totalsRowShown="0">
  <x:tableColumns count="7">
    <x:tableColumn id="1" name="Aktiv?"/>
    <x:tableColumn id="2" name="Prozess / Anfrageart"/>
    <x:tableColumn id="3" name="Vorgänge pro Monat"/>
    <x:tableColumn id="4" name="Zeit heute (Min.)"/>
    <x:tableColumn id="5" name="Automatisierbarer Anteil"/>
    <x:tableColumn id="6" name="Restzeit im Portalprozess (Min.)"/>
    <x:tableColumn id="7" name="Vollkostensatz (EUR/h)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c43662a05557477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/xl/drawings/drawing1.xml" Id="R879cdf53b52e4619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</x:cols>
  <x:sheetData>
    <x:row r="1" ht="32" customHeight="1">
      <x:c r="A1" s="24" t="str">
        <x:v>FrachtTower · Business-Case-Rechner</x:v>
      </x:c>
      <x:c r="B1" s="24"/>
      <x:c r="C1" s="24"/>
      <x:c r="D1" s="24"/>
      <x:c r="E1" s="24"/>
      <x:c r="F1" s="24"/>
      <x:c r="G1" s="24"/>
      <x:c r="H1" s="24"/>
    </x:row>
    <x:row r="2" ht="22" customHeight="1">
      <x:c r="A2" s="25" t="str">
        <x:v>Zeitentlastung, Kosten, Nettoeffekt und Break-even über drei Szenarien berechnen</x:v>
      </x:c>
      <x:c r="B2" s="25"/>
      <x:c r="C2" s="25"/>
      <x:c r="D2" s="25"/>
      <x:c r="E2" s="25"/>
      <x:c r="F2" s="25"/>
      <x:c r="G2" s="25"/>
      <x:c r="H2" s="25"/>
    </x:row>
    <x:row r="3">
      <x:c r="A3" s="26"/>
      <x:c r="B3" s="26"/>
      <x:c r="C3" s="26"/>
      <x:c r="D3" s="26"/>
      <x:c r="E3" s="26"/>
      <x:c r="F3" s="26"/>
      <x:c r="G3" s="26"/>
      <x:c r="H3" s="26"/>
    </x:row>
    <x:row r="4" ht="30" customHeight="1">
      <x:c r="A4" s="27" t="str">
        <x:v>So nutzen Sie diese Arbeitshilfe</x:v>
      </x:c>
      <x:c r="B4" s="27"/>
      <x:c r="C4" s="27"/>
      <x:c r="D4" s="27"/>
      <x:c r="E4" s="27"/>
      <x:c r="F4" s="27"/>
      <x:c r="G4" s="27"/>
      <x:c r="H4" s="27"/>
    </x:row>
    <x:row r="5" ht="34" customHeight="1">
      <x:c r="A5" s="28" t="str">
        <x:v>01</x:v>
      </x:c>
      <x:c r="B5" s="29" t="str">
        <x:v>Ersetzen Sie die Beispielwerte im Blatt Eingaben durch Ihre tatsächlichen Anfragevolumen und Bearbeitungszeiten.</x:v>
      </x:c>
      <x:c r="C5" s="29"/>
      <x:c r="D5" s="29"/>
      <x:c r="E5" s="29"/>
      <x:c r="F5" s="29"/>
      <x:c r="G5" s="29"/>
      <x:c r="H5" s="29"/>
    </x:row>
    <x:row r="6" ht="34" customHeight="1">
      <x:c r="A6" s="28" t="str">
        <x:v>02</x:v>
      </x:c>
      <x:c r="B6" s="29" t="str">
        <x:v>Erfassen Sie laufende Plattformkosten, externe Einführungskosten und interne Projektkosten separat.</x:v>
      </x:c>
      <x:c r="C6" s="29"/>
      <x:c r="D6" s="29"/>
      <x:c r="E6" s="29"/>
      <x:c r="F6" s="29"/>
      <x:c r="G6" s="29"/>
      <x:c r="H6" s="29"/>
    </x:row>
    <x:row r="7" ht="34" customHeight="1">
      <x:c r="A7" s="28" t="str">
        <x:v>03</x:v>
      </x:c>
      <x:c r="B7" s="29" t="str">
        <x:v>Prüfen Sie in Szenarien Zielnutzung, Aktivierungsdauer und Realisierungsfaktor.</x:v>
      </x:c>
      <x:c r="C7" s="29"/>
      <x:c r="D7" s="29"/>
      <x:c r="E7" s="29"/>
      <x:c r="F7" s="29"/>
      <x:c r="G7" s="29"/>
      <x:c r="H7" s="29"/>
    </x:row>
    <x:row r="8" ht="34" customHeight="1">
      <x:c r="A8" s="28" t="str">
        <x:v>04</x:v>
      </x:c>
      <x:c r="B8" s="29" t="str">
        <x:v>Bewerten Sie im Dashboard den Effekt im ersten Jahr und über den gewählten Betrachtungszeitraum.</x:v>
      </x:c>
      <x:c r="C8" s="29"/>
      <x:c r="D8" s="29"/>
      <x:c r="E8" s="29"/>
      <x:c r="F8" s="29"/>
      <x:c r="G8" s="29"/>
      <x:c r="H8" s="29"/>
    </x:row>
    <x:row r="9" ht="34" customHeight="1">
      <x:c r="A9" s="28" t="str">
        <x:v>05</x:v>
      </x:c>
      <x:c r="B9" s="29" t="str">
        <x:v>Nutzen Sie das Blatt Checks, bevor Sie Zahlen in einen Lösungsvorschlag oder eine Entscheidung übernehmen.</x:v>
      </x:c>
      <x:c r="C9" s="29"/>
      <x:c r="D9" s="29"/>
      <x:c r="E9" s="29"/>
      <x:c r="F9" s="29"/>
      <x:c r="G9" s="29"/>
      <x:c r="H9" s="29"/>
    </x:row>
    <x:row r="10">
      <x:c r="A10" s="26"/>
      <x:c r="B10" s="26"/>
      <x:c r="C10" s="26"/>
      <x:c r="D10" s="26"/>
      <x:c r="E10" s="26"/>
      <x:c r="F10" s="26"/>
      <x:c r="G10" s="26"/>
      <x:c r="H10" s="26"/>
    </x:row>
    <x:row r="11" ht="30" customHeight="1">
      <x:c r="A11" s="27" t="str">
        <x:v>Enthaltene Tabellenblätter</x:v>
      </x:c>
      <x:c r="B11" s="27"/>
      <x:c r="C11" s="27"/>
      <x:c r="D11" s="27"/>
      <x:c r="E11" s="27"/>
      <x:c r="F11" s="27"/>
      <x:c r="G11" s="27"/>
      <x:c r="H11" s="27"/>
    </x:row>
    <x:row r="12">
      <x:c r="A12" s="30" t="str">
        <x:v>Eingaben</x:v>
      </x:c>
      <x:c r="B12" s="29" t="str">
        <x:v>Operative Prozesse, Zeitaufwand, Automatisierungspotenzial und Kostenannahmen.</x:v>
      </x:c>
      <x:c r="C12" s="29"/>
      <x:c r="D12" s="29"/>
      <x:c r="E12" s="29"/>
      <x:c r="F12" s="29"/>
      <x:c r="G12" s="29"/>
      <x:c r="H12" s="29"/>
    </x:row>
    <x:row r="13">
      <x:c r="A13" s="30" t="str">
        <x:v>Szenarien</x:v>
      </x:c>
      <x:c r="B13" s="29" t="str">
        <x:v>Konservativ, realistisch und optimistisch mit Aktivierungsrampe.</x:v>
      </x:c>
      <x:c r="C13" s="29"/>
      <x:c r="D13" s="29"/>
      <x:c r="E13" s="29"/>
      <x:c r="F13" s="29"/>
      <x:c r="G13" s="29"/>
      <x:c r="H13" s="29"/>
    </x:row>
    <x:row r="14">
      <x:c r="A14" s="30" t="str">
        <x:v>Monatsverlauf</x:v>
      </x:c>
      <x:c r="B14" s="29" t="str">
        <x:v>Formelbasierter Cashflow und kumulierter Effekt bis Monat 36.</x:v>
      </x:c>
      <x:c r="C14" s="29"/>
      <x:c r="D14" s="29"/>
      <x:c r="E14" s="29"/>
      <x:c r="F14" s="29"/>
      <x:c r="G14" s="29"/>
      <x:c r="H14" s="29"/>
    </x:row>
    <x:row r="15">
      <x:c r="A15" s="30" t="str">
        <x:v>Dashboard</x:v>
      </x:c>
      <x:c r="B15" s="29" t="str">
        <x:v>Kernwerte und Szenariovergleich für die Entscheidung.</x:v>
      </x:c>
      <x:c r="C15" s="29"/>
      <x:c r="D15" s="29"/>
      <x:c r="E15" s="29"/>
      <x:c r="F15" s="29"/>
      <x:c r="G15" s="29"/>
      <x:c r="H15" s="29"/>
    </x:row>
    <x:row r="16">
      <x:c r="A16" s="30" t="str">
        <x:v>Checks</x:v>
      </x:c>
      <x:c r="B16" s="29" t="str">
        <x:v>Plausibilitätsprüfungen und Hinweise auf fehlende Eingaben.</x:v>
      </x:c>
      <x:c r="C16" s="29"/>
      <x:c r="D16" s="29"/>
      <x:c r="E16" s="29"/>
      <x:c r="F16" s="29"/>
      <x:c r="G16" s="29"/>
      <x:c r="H16" s="29"/>
    </x:row>
    <x:row r="17">
      <x:c r="A17" s="26"/>
      <x:c r="B17" s="26"/>
      <x:c r="C17" s="26"/>
      <x:c r="D17" s="26"/>
      <x:c r="E17" s="26"/>
      <x:c r="F17" s="26"/>
      <x:c r="G17" s="26"/>
      <x:c r="H17" s="26"/>
    </x:row>
    <x:row r="18" ht="30" customHeight="1">
      <x:c r="A18" s="27" t="str">
        <x:v>Hinweise</x:v>
      </x:c>
      <x:c r="B18" s="27"/>
      <x:c r="C18" s="27"/>
      <x:c r="D18" s="27"/>
      <x:c r="E18" s="27"/>
      <x:c r="F18" s="27"/>
      <x:c r="G18" s="27"/>
      <x:c r="H18" s="27"/>
    </x:row>
    <x:row r="19">
      <x:c r="A19" s="31" t="str">
        <x:v>Alle Werte sind Annahmen. Die mitgelieferten Prozesswerte dienen ausschließlich als editierbares Beispiel.</x:v>
      </x:c>
      <x:c r="B19" s="31"/>
      <x:c r="C19" s="31"/>
      <x:c r="D19" s="31"/>
      <x:c r="E19" s="31"/>
      <x:c r="F19" s="31"/>
      <x:c r="G19" s="31"/>
      <x:c r="H19" s="31"/>
    </x:row>
    <x:row r="20">
      <x:c r="A20" s="31" t="str">
        <x:v>Die Kostenfelder starten bewusst bei 0 Euro und sind keine FrachtTower-Preisindikation.</x:v>
      </x:c>
      <x:c r="B20" s="31"/>
      <x:c r="C20" s="31"/>
      <x:c r="D20" s="31"/>
      <x:c r="E20" s="31"/>
      <x:c r="F20" s="31"/>
      <x:c r="G20" s="31"/>
      <x:c r="H20" s="31"/>
    </x:row>
    <x:row r="21">
      <x:c r="A21" s="31" t="str">
        <x:v>Version 1.0 · Stand 2026-07-21</x:v>
      </x:c>
      <x:c r="B21" s="31"/>
      <x:c r="C21" s="31"/>
      <x:c r="D21" s="31"/>
      <x:c r="E21" s="31"/>
      <x:c r="F21" s="31"/>
      <x:c r="G21" s="31"/>
      <x:c r="H21" s="31"/>
    </x:row>
  </x:sheetData>
  <x:mergeCells>
    <x:mergeCell ref="A1:H1"/>
    <x:mergeCell ref="A2:H2"/>
    <x:mergeCell ref="A4:H4"/>
    <x:mergeCell ref="B5:H5"/>
    <x:mergeCell ref="B6:H6"/>
    <x:mergeCell ref="B7:H7"/>
    <x:mergeCell ref="B8:H8"/>
    <x:mergeCell ref="B9:H9"/>
    <x:mergeCell ref="A11:H11"/>
    <x:mergeCell ref="B12:H12"/>
    <x:mergeCell ref="B13:H13"/>
    <x:mergeCell ref="B14:H14"/>
    <x:mergeCell ref="B15:H15"/>
    <x:mergeCell ref="B16:H16"/>
    <x:mergeCell ref="A18:H18"/>
    <x:mergeCell ref="A19:H19"/>
    <x:mergeCell ref="A20:H20"/>
    <x:mergeCell ref="A21:H2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hidden="0" customWidth="1"/>
    <x:col min="2" max="2" width="31" hidden="0" customWidth="1"/>
    <x:col min="3" max="3" width="20" hidden="0" customWidth="1"/>
    <x:col min="4" max="4" width="28" hidden="0" customWidth="1"/>
    <x:col min="5" max="5" width="24" hidden="0" customWidth="1"/>
    <x:col min="6" max="6" width="29" hidden="0" customWidth="1"/>
    <x:col min="7" max="7" width="23" hidden="0" customWidth="1"/>
  </x:cols>
  <x:sheetData>
    <x:row r="1" ht="32" customHeight="1">
      <x:c r="A1" s="24" t="str">
        <x:v>FrachtTower · Business-Case-Eingaben</x:v>
      </x:c>
      <x:c r="B1" s="24"/>
      <x:c r="C1" s="24"/>
      <x:c r="D1" s="24"/>
      <x:c r="E1" s="24"/>
      <x:c r="F1" s="24"/>
      <x:c r="G1" s="24"/>
    </x:row>
    <x:row r="2" ht="22" customHeight="1">
      <x:c r="A2" s="25" t="str">
        <x:v>Kupferfarbene Felder mit unternehmensspezifischen Werten ersetzen</x:v>
      </x:c>
      <x:c r="B2" s="25"/>
      <x:c r="C2" s="25"/>
      <x:c r="D2" s="25"/>
      <x:c r="E2" s="25"/>
      <x:c r="F2" s="25"/>
      <x:c r="G2" s="25"/>
    </x:row>
    <x:row r="3">
      <x:c r="A3" s="26"/>
      <x:c r="B3" s="26"/>
      <x:c r="C3" s="26"/>
      <x:c r="D3" s="26"/>
      <x:c r="E3" s="26"/>
      <x:c r="F3" s="26"/>
      <x:c r="G3" s="26"/>
    </x:row>
    <x:row r="4" ht="30" customHeight="1">
      <x:c r="A4" s="27" t="str">
        <x:v>Modellannahme</x:v>
      </x:c>
      <x:c r="B4" s="27" t="str">
        <x:v>Wert</x:v>
      </x:c>
      <x:c r="C4" s="27" t="str">
        <x:v>Einheit</x:v>
      </x:c>
      <x:c r="D4" s="27" t="str">
        <x:v>Hinweis</x:v>
      </x:c>
      <x:c r="E4" s="26"/>
      <x:c r="F4" s="26"/>
      <x:c r="G4" s="26"/>
    </x:row>
    <x:row r="5">
      <x:c r="A5" s="29" t="str">
        <x:v>Betrachtungszeitraum</x:v>
      </x:c>
      <x:c r="B5" s="42" t="n">
        <x:v>36</x:v>
      </x:c>
      <x:c r="C5" s="29" t="str">
        <x:v>Monate</x:v>
      </x:c>
      <x:c r="D5" s="29" t="str">
        <x:v>12 bis 36 Monate</x:v>
      </x:c>
      <x:c r="E5" s="26"/>
      <x:c r="F5" s="26"/>
      <x:c r="G5" s="26"/>
    </x:row>
    <x:row r="6">
      <x:c r="A6" s="29" t="str">
        <x:v>Laufende Plattform- und Add-on-Kosten</x:v>
      </x:c>
      <x:c r="B6" s="43" t="n">
        <x:v>0</x:v>
      </x:c>
      <x:c r="C6" s="29" t="str">
        <x:v>EUR pro Monat</x:v>
      </x:c>
      <x:c r="D6" s="29" t="str">
        <x:v>Angebotswert oder interne Annahme eintragen</x:v>
      </x:c>
      <x:c r="E6" s="26"/>
      <x:c r="F6" s="26"/>
      <x:c r="G6" s="26"/>
    </x:row>
    <x:row r="7">
      <x:c r="A7" s="29" t="str">
        <x:v>Externe Einführung und Integration</x:v>
      </x:c>
      <x:c r="B7" s="43" t="n">
        <x:v>0</x:v>
      </x:c>
      <x:c r="C7" s="29" t="str">
        <x:v>EUR einmalig</x:v>
      </x:c>
      <x:c r="D7" s="29" t="str">
        <x:v>Angebotswert eintragen</x:v>
      </x:c>
      <x:c r="E7" s="26"/>
      <x:c r="F7" s="26"/>
      <x:c r="G7" s="26"/>
    </x:row>
    <x:row r="8">
      <x:c r="A8" s="29" t="str">
        <x:v>Interner Projektaufwand</x:v>
      </x:c>
      <x:c r="B8" s="42" t="n">
        <x:v>120</x:v>
      </x:c>
      <x:c r="C8" s="29" t="str">
        <x:v>Stunden einmalig</x:v>
      </x:c>
      <x:c r="D8" s="29" t="str">
        <x:v>Fachbereich, IT, Projektleitung und Schulung</x:v>
      </x:c>
      <x:c r="E8" s="26"/>
      <x:c r="F8" s="26"/>
      <x:c r="G8" s="26"/>
    </x:row>
    <x:row r="9">
      <x:c r="A9" s="29" t="str">
        <x:v>Interner Vollkostensatz Projektteam</x:v>
      </x:c>
      <x:c r="B9" s="43" t="n">
        <x:v>55</x:v>
      </x:c>
      <x:c r="C9" s="29" t="str">
        <x:v>EUR pro Stunde</x:v>
      </x:c>
      <x:c r="D9" s="29" t="str">
        <x:v>Interner Mischsatz</x:v>
      </x:c>
      <x:c r="E9" s="26"/>
      <x:c r="F9" s="26"/>
      <x:c r="G9" s="26"/>
    </x:row>
    <x:row r="10">
      <x:c r="A10" s="29" t="str">
        <x:v>Jährliches Vorgangswachstum</x:v>
      </x:c>
      <x:c r="B10" s="44" t="n">
        <x:v>0</x:v>
      </x:c>
      <x:c r="C10" s="29" t="str">
        <x:v>Prozent</x:v>
      </x:c>
      <x:c r="D10" s="29" t="str">
        <x:v>Optional; wirkt ab Monat 13 auf das monatliche Vorgangsvolumen</x:v>
      </x:c>
      <x:c r="E10" s="26"/>
      <x:c r="F10" s="26"/>
      <x:c r="G10" s="26"/>
    </x:row>
    <x:row r="11">
      <x:c r="A11" s="26"/>
      <x:c r="B11" s="26"/>
      <x:c r="C11" s="26"/>
      <x:c r="D11" s="26"/>
      <x:c r="E11" s="26"/>
      <x:c r="F11" s="26"/>
      <x:c r="G11" s="26"/>
    </x:row>
    <x:row r="12" ht="30" customHeight="1">
      <x:c r="A12" s="27" t="str">
        <x:v>Aktiv?</x:v>
      </x:c>
      <x:c r="B12" s="27" t="str">
        <x:v>Prozess / Anfrageart</x:v>
      </x:c>
      <x:c r="C12" s="27" t="str">
        <x:v>Vorgänge pro Monat</x:v>
      </x:c>
      <x:c r="D12" s="27" t="str">
        <x:v>Zeit heute (Min.)</x:v>
      </x:c>
      <x:c r="E12" s="27" t="str">
        <x:v>Automatisierbarer Anteil</x:v>
      </x:c>
      <x:c r="F12" s="27" t="str">
        <x:v>Restzeit im Portalprozess (Min.)</x:v>
      </x:c>
      <x:c r="G12" s="27" t="str">
        <x:v>Vollkostensatz (EUR/h)</x:v>
      </x:c>
    </x:row>
    <x:row r="13">
      <x:c r="A13" s="42" t="str">
        <x:v>Ja</x:v>
      </x:c>
      <x:c r="B13" s="42" t="str">
        <x:v>Statusanfragen</x:v>
      </x:c>
      <x:c r="C13" s="42" t="n">
        <x:v>850</x:v>
      </x:c>
      <x:c r="D13" s="42" t="n">
        <x:v>6</x:v>
      </x:c>
      <x:c r="E13" s="45" t="n">
        <x:v>0.9</x:v>
      </x:c>
      <x:c r="F13" s="42" t="n">
        <x:v>1</x:v>
      </x:c>
      <x:c r="G13" s="43" t="n">
        <x:v>42</x:v>
      </x:c>
    </x:row>
    <x:row r="14">
      <x:c r="A14" s="42" t="str">
        <x:v>Ja</x:v>
      </x:c>
      <x:c r="B14" s="42" t="str">
        <x:v>Dokumentversand / POD</x:v>
      </x:c>
      <x:c r="C14" s="42" t="n">
        <x:v>420</x:v>
      </x:c>
      <x:c r="D14" s="42" t="n">
        <x:v>5</x:v>
      </x:c>
      <x:c r="E14" s="45" t="n">
        <x:v>0.85</x:v>
      </x:c>
      <x:c r="F14" s="42" t="n">
        <x:v>0.8</x:v>
      </x:c>
      <x:c r="G14" s="43" t="n">
        <x:v>42</x:v>
      </x:c>
    </x:row>
    <x:row r="15">
      <x:c r="A15" s="42" t="str">
        <x:v>Ja</x:v>
      </x:c>
      <x:c r="B15" s="42" t="str">
        <x:v>Auftragserfassung</x:v>
      </x:c>
      <x:c r="C15" s="42" t="n">
        <x:v>180</x:v>
      </x:c>
      <x:c r="D15" s="42" t="n">
        <x:v>12</x:v>
      </x:c>
      <x:c r="E15" s="45" t="n">
        <x:v>0.65</x:v>
      </x:c>
      <x:c r="F15" s="42" t="n">
        <x:v>4</x:v>
      </x:c>
      <x:c r="G15" s="43" t="n">
        <x:v>46</x:v>
      </x:c>
    </x:row>
    <x:row r="16">
      <x:c r="A16" s="42" t="str">
        <x:v>Ja</x:v>
      </x:c>
      <x:c r="B16" s="42" t="str">
        <x:v>Rechnungs- und Beleganfragen</x:v>
      </x:c>
      <x:c r="C16" s="42" t="n">
        <x:v>120</x:v>
      </x:c>
      <x:c r="D16" s="42" t="n">
        <x:v>8</x:v>
      </x:c>
      <x:c r="E16" s="45" t="n">
        <x:v>0.75</x:v>
      </x:c>
      <x:c r="F16" s="42" t="n">
        <x:v>2</x:v>
      </x:c>
      <x:c r="G16" s="43" t="n">
        <x:v>44</x:v>
      </x:c>
    </x:row>
    <x:row r="17">
      <x:c r="A17" s="42" t="str">
        <x:v>Ja</x:v>
      </x:c>
      <x:c r="B17" s="42" t="str">
        <x:v>Sonstiger Kundenservice</x:v>
      </x:c>
      <x:c r="C17" s="42" t="n">
        <x:v>160</x:v>
      </x:c>
      <x:c r="D17" s="42" t="n">
        <x:v>10</x:v>
      </x:c>
      <x:c r="E17" s="45" t="n">
        <x:v>0.35</x:v>
      </x:c>
      <x:c r="F17" s="42" t="n">
        <x:v>5</x:v>
      </x:c>
      <x:c r="G17" s="43" t="n">
        <x:v>42</x:v>
      </x:c>
    </x:row>
    <x:row r="18">
      <x:c r="A18" s="42" t="str">
        <x:v>Nein</x:v>
      </x:c>
      <x:c r="B18" s="42" t="str"/>
      <x:c r="C18" s="42"/>
      <x:c r="D18" s="42"/>
      <x:c r="E18" s="45"/>
      <x:c r="F18" s="42"/>
      <x:c r="G18" s="43"/>
    </x:row>
    <x:row r="19">
      <x:c r="A19" s="42" t="str">
        <x:v>Nein</x:v>
      </x:c>
      <x:c r="B19" s="42" t="str"/>
      <x:c r="C19" s="42"/>
      <x:c r="D19" s="42"/>
      <x:c r="E19" s="45"/>
      <x:c r="F19" s="42"/>
      <x:c r="G19" s="43"/>
    </x:row>
    <x:row r="20">
      <x:c r="A20" s="42" t="str">
        <x:v>Nein</x:v>
      </x:c>
      <x:c r="B20" s="42" t="str"/>
      <x:c r="C20" s="42"/>
      <x:c r="D20" s="42"/>
      <x:c r="E20" s="45"/>
      <x:c r="F20" s="42"/>
      <x:c r="G20" s="43"/>
    </x:row>
    <x:row r="21">
      <x:c r="A21" s="42" t="str">
        <x:v>Nein</x:v>
      </x:c>
      <x:c r="B21" s="42" t="str"/>
      <x:c r="C21" s="42"/>
      <x:c r="D21" s="42"/>
      <x:c r="E21" s="45"/>
      <x:c r="F21" s="42"/>
      <x:c r="G21" s="43"/>
    </x:row>
    <x:row r="22">
      <x:c r="A22" s="42" t="str">
        <x:v>Nein</x:v>
      </x:c>
      <x:c r="B22" s="42" t="str"/>
      <x:c r="C22" s="42"/>
      <x:c r="D22" s="42"/>
      <x:c r="E22" s="45"/>
      <x:c r="F22" s="42"/>
      <x:c r="G22" s="43"/>
    </x:row>
    <x:row r="23">
      <x:c r="A23" s="42" t="str">
        <x:v>Nein</x:v>
      </x:c>
      <x:c r="B23" s="42" t="str"/>
      <x:c r="C23" s="42"/>
      <x:c r="D23" s="42"/>
      <x:c r="E23" s="45"/>
      <x:c r="F23" s="42"/>
      <x:c r="G23" s="43"/>
    </x:row>
    <x:row r="24">
      <x:c r="A24" s="42" t="str">
        <x:v>Nein</x:v>
      </x:c>
      <x:c r="B24" s="42" t="str"/>
      <x:c r="C24" s="42"/>
      <x:c r="D24" s="42"/>
      <x:c r="E24" s="45"/>
      <x:c r="F24" s="42"/>
      <x:c r="G24" s="43"/>
    </x:row>
    <x:row r="25">
      <x:c r="A25" s="42" t="str">
        <x:v>Nein</x:v>
      </x:c>
      <x:c r="B25" s="42" t="str"/>
      <x:c r="C25" s="42"/>
      <x:c r="D25" s="42"/>
      <x:c r="E25" s="45"/>
      <x:c r="F25" s="42"/>
      <x:c r="G25" s="43"/>
    </x:row>
    <x:row r="26">
      <x:c r="A26" s="42" t="str">
        <x:v>Nein</x:v>
      </x:c>
      <x:c r="B26" s="42" t="str"/>
      <x:c r="C26" s="42"/>
      <x:c r="D26" s="42"/>
      <x:c r="E26" s="45"/>
      <x:c r="F26" s="42"/>
      <x:c r="G26" s="43"/>
    </x:row>
    <x:row r="27">
      <x:c r="A27" s="42" t="str">
        <x:v>Nein</x:v>
      </x:c>
      <x:c r="B27" s="42" t="str"/>
      <x:c r="C27" s="42"/>
      <x:c r="D27" s="42"/>
      <x:c r="E27" s="45"/>
      <x:c r="F27" s="42"/>
      <x:c r="G27" s="43"/>
    </x:row>
    <x:row r="28">
      <x:c r="A28" s="42" t="str">
        <x:v>Nein</x:v>
      </x:c>
      <x:c r="B28" s="42" t="str"/>
      <x:c r="C28" s="42"/>
      <x:c r="D28" s="42"/>
      <x:c r="E28" s="45"/>
      <x:c r="F28" s="42"/>
      <x:c r="G28" s="43"/>
    </x:row>
    <x:row r="29">
      <x:c r="A29" s="42" t="str">
        <x:v>Nein</x:v>
      </x:c>
      <x:c r="B29" s="42" t="str"/>
      <x:c r="C29" s="42"/>
      <x:c r="D29" s="42"/>
      <x:c r="E29" s="45"/>
      <x:c r="F29" s="42"/>
      <x:c r="G29" s="43"/>
    </x:row>
    <x:row r="30">
      <x:c r="A30" s="42" t="str">
        <x:v>Nein</x:v>
      </x:c>
      <x:c r="B30" s="42" t="str"/>
      <x:c r="C30" s="42"/>
      <x:c r="D30" s="42"/>
      <x:c r="E30" s="45"/>
      <x:c r="F30" s="42"/>
      <x:c r="G30" s="43"/>
    </x:row>
    <x:row r="31">
      <x:c r="A31" s="26"/>
      <x:c r="B31" s="26"/>
      <x:c r="C31" s="26"/>
      <x:c r="D31" s="26"/>
      <x:c r="E31" s="26"/>
      <x:c r="F31" s="26"/>
      <x:c r="G31" s="26"/>
    </x:row>
    <x:row r="32">
      <x:c r="A32" s="46" t="str">
        <x:v>Hinweis zu Beispielwerten</x:v>
      </x:c>
      <x:c r="B32" s="46"/>
      <x:c r="C32" s="46"/>
      <x:c r="D32" s="46"/>
      <x:c r="E32" s="46"/>
      <x:c r="F32" s="46"/>
      <x:c r="G32" s="46"/>
    </x:row>
    <x:row r="33">
      <x:c r="A33" s="47" t="str">
        <x:v>Die vorbelegten Prozessmengen und Zeiten zeigen nur die Funktionsweise. Vor einer Entscheidung müssen sie durch gemessene Werte der Spedition ersetzt werden.</x:v>
      </x:c>
      <x:c r="B33" s="47"/>
      <x:c r="C33" s="47"/>
      <x:c r="D33" s="47"/>
      <x:c r="E33" s="47"/>
      <x:c r="F33" s="47"/>
      <x:c r="G33" s="47"/>
    </x:row>
  </x:sheetData>
  <x:mergeCells>
    <x:mergeCell ref="A1:G1"/>
    <x:mergeCell ref="A2:G2"/>
    <x:mergeCell ref="A32:G32"/>
    <x:mergeCell ref="A33:G33"/>
  </x:mergeCells>
  <x:dataValidations count="7">
    <x:dataValidation type="whole" operator="between" sqref="B5">
      <x:formula1>12</x:formula1>
      <x:formula2>36</x:formula2>
    </x:dataValidation>
    <x:dataValidation type="decimal" operator="greaterThanOrEqual" sqref="B6:B9">
      <x:formula1>0</x:formula1>
    </x:dataValidation>
    <x:dataValidation type="decimal" operator="between" sqref="B10">
      <x:formula1>0</x:formula1>
      <x:formula2>1</x:formula2>
    </x:dataValidation>
    <x:dataValidation type="list" sqref="A13:A30">
      <x:formula1>"Ja,Nein"</x:formula1>
    </x:dataValidation>
    <x:dataValidation type="decimal" operator="greaterThanOrEqual" sqref="C13:D30">
      <x:formula1>0</x:formula1>
    </x:dataValidation>
    <x:dataValidation type="decimal" operator="between" sqref="E13:E30">
      <x:formula1>0</x:formula1>
      <x:formula2>1</x:formula2>
    </x:dataValidation>
    <x:dataValidation type="decimal" operator="greaterThanOrEqual" sqref="F13:G30">
      <x:formula1>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43662a05557477f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5" hidden="0" customWidth="1"/>
    <x:col min="3" max="3" width="22" hidden="0" customWidth="1"/>
    <x:col min="4" max="4" width="20" hidden="0" customWidth="1"/>
    <x:col min="5" max="5" width="20" hidden="0" customWidth="1"/>
    <x:col min="6" max="6" width="20" hidden="0" customWidth="1"/>
    <x:col min="7" max="7" width="22" hidden="0" customWidth="1"/>
    <x:col min="8" max="8" width="22" hidden="0" customWidth="1"/>
    <x:col min="9" max="9" width="20" hidden="0" customWidth="1"/>
    <x:col min="10" max="10" width="43" hidden="0" customWidth="1"/>
  </x:cols>
  <x:sheetData>
    <x:row r="1" ht="32" customHeight="1">
      <x:c r="A1" s="24" t="str">
        <x:v>FrachtTower · Szenarien</x:v>
      </x:c>
      <x:c r="B1" s="24"/>
      <x:c r="C1" s="24"/>
      <x:c r="D1" s="24"/>
      <x:c r="E1" s="24"/>
      <x:c r="F1" s="24"/>
      <x:c r="G1" s="24"/>
      <x:c r="H1" s="24"/>
      <x:c r="I1" s="24"/>
      <x:c r="J1" s="24"/>
    </x:row>
    <x:row r="2" ht="22" customHeight="1">
      <x:c r="A2" s="25" t="str">
        <x:v>Zielnutzung, Aktivierungsdauer und Realisierungsfaktor bestimmen den wirtschaftlichen Effekt</x:v>
      </x:c>
      <x:c r="B2" s="25"/>
      <x:c r="C2" s="25"/>
      <x:c r="D2" s="25"/>
      <x:c r="E2" s="25"/>
      <x:c r="F2" s="25"/>
      <x:c r="G2" s="25"/>
      <x:c r="H2" s="25"/>
      <x:c r="I2" s="25"/>
      <x:c r="J2" s="25"/>
    </x:row>
    <x:row r="3">
      <x:c r="A3" s="26"/>
      <x:c r="B3" s="26"/>
      <x:c r="C3" s="26"/>
      <x:c r="D3" s="26"/>
      <x:c r="E3" s="26"/>
      <x:c r="F3" s="26"/>
      <x:c r="G3" s="26"/>
      <x:c r="H3" s="26"/>
      <x:c r="I3" s="26"/>
      <x:c r="J3" s="26"/>
    </x:row>
    <x:row r="4" ht="30" customHeight="1">
      <x:c r="A4" s="27" t="str">
        <x:v>Szenario</x:v>
      </x:c>
      <x:c r="B4" s="27" t="str">
        <x:v>Zielnutzung</x:v>
      </x:c>
      <x:c r="C4" s="27" t="str">
        <x:v>Aktivierungsrampe (Monate)</x:v>
      </x:c>
      <x:c r="D4" s="27" t="str">
        <x:v>Realisierungsfaktor</x:v>
      </x:c>
      <x:c r="E4" s="27" t="str">
        <x:v>Bruttoeffekt Jahr 1</x:v>
      </x:c>
      <x:c r="F4" s="27" t="str">
        <x:v>Nettoeffekt Jahr 1</x:v>
      </x:c>
      <x:c r="G4" s="27" t="str">
        <x:v>Bruttoeffekt Betrachtung</x:v>
      </x:c>
      <x:c r="H4" s="27" t="str">
        <x:v>Nettoeffekt Betrachtung</x:v>
      </x:c>
      <x:c r="I4" s="27" t="str">
        <x:v>Break-even (Monate)</x:v>
      </x:c>
      <x:c r="J4" s="27" t="str">
        <x:v>Interpretation</x:v>
      </x:c>
    </x:row>
    <x:row r="5">
      <x:c r="A5" s="29" t="str">
        <x:v>Konservativ</x:v>
      </x:c>
      <x:c r="B5" s="45" t="n">
        <x:v>0.35</x:v>
      </x:c>
      <x:c r="C5" s="42" t="n">
        <x:v>9</x:v>
      </x:c>
      <x:c r="D5" s="45" t="n">
        <x:v>0.7</x:v>
      </x:c>
      <x:c r="E5" s="49" t="n">
        <x:f>SUM('Monatsverlauf'!C5:C16)</x:f>
        <x:v>9871.892799999998</x:v>
      </x:c>
      <x:c r="F5" s="49" t="n">
        <x:f>SUM('Monatsverlauf'!E5:E16)</x:f>
        <x:v>3271.892799999998</x:v>
      </x:c>
      <x:c r="G5" s="49" t="n">
        <x:f>SUMIF('Monatsverlauf'!A$5:A$40,"&lt;="&amp;'Eingaben'!$B$5,'Monatsverlauf'!C$5:C$40)</x:f>
        <x:v>39487.571199999984</x:v>
      </x:c>
      <x:c r="H5" s="49" t="n">
        <x:f>SUMIF('Monatsverlauf'!A$5:A$40,"&lt;="&amp;'Eingaben'!$B$5,'Monatsverlauf'!E$5:E$40)</x:f>
        <x:v>32887.5712</x:v>
      </x:c>
      <x:c r="I5" s="29" t="str">
        <x:f>IF(AND('Eingaben'!$B$6=0,'Eingaben'!$B$7=0),"Kosten ergänzen",IF(MIN('Monatsverlauf'!G$5:G$40)=999,"nicht erreicht",MIN('Monatsverlauf'!G$5:G$40)))</x:f>
        <x:v>Kosten ergänzen</x:v>
      </x:c>
      <x:c r="J5" s="29" t="str">
        <x:v>Langsame Aktivierung und vorsichtige Realisierung der Zeitentlastung.</x:v>
      </x:c>
    </x:row>
    <x:row r="6">
      <x:c r="A6" s="29" t="str">
        <x:v>Realistisch</x:v>
      </x:c>
      <x:c r="B6" s="45" t="n">
        <x:v>0.6</x:v>
      </x:c>
      <x:c r="C6" s="42" t="n">
        <x:v>6</x:v>
      </x:c>
      <x:c r="D6" s="45" t="n">
        <x:v>0.9</x:v>
      </x:c>
      <x:c r="E6" s="49" t="n">
        <x:f>SUM('Monatsverlauf'!K5:K16)</x:f>
        <x:v>25838.16839999999</x:v>
      </x:c>
      <x:c r="F6" s="49" t="n">
        <x:f>SUM('Monatsverlauf'!M5:M16)</x:f>
        <x:v>19238.16839999999</x:v>
      </x:c>
      <x:c r="G6" s="49" t="n">
        <x:f>SUMIF('Monatsverlauf'!I$5:I$40,"&lt;="&amp;'Eingaben'!$B$5,'Monatsverlauf'!K$5:K$40)</x:f>
        <x:v>91113.5411999999</x:v>
      </x:c>
      <x:c r="H6" s="49" t="n">
        <x:f>SUMIF('Monatsverlauf'!I$5:I$40,"&lt;="&amp;'Eingaben'!$B$5,'Monatsverlauf'!M$5:M$40)</x:f>
        <x:v>84513.5411999999</x:v>
      </x:c>
      <x:c r="I6" s="29" t="str">
        <x:f>IF(AND('Eingaben'!$B$6=0,'Eingaben'!$B$7=0),"Kosten ergänzen",IF(MIN('Monatsverlauf'!O$5:O$40)=999,"nicht erreicht",MIN('Monatsverlauf'!O$5:O$40)))</x:f>
        <x:v>Kosten ergänzen</x:v>
      </x:c>
      <x:c r="J6" s="29" t="str">
        <x:v>Mittlere Aktivierung auf Basis einer priorisierten ersten Kundengruppe.</x:v>
      </x:c>
    </x:row>
    <x:row r="7">
      <x:c r="A7" s="29" t="str">
        <x:v>Optimistisch</x:v>
      </x:c>
      <x:c r="B7" s="45" t="n">
        <x:v>0.8</x:v>
      </x:c>
      <x:c r="C7" s="42" t="n">
        <x:v>3</x:v>
      </x:c>
      <x:c r="D7" s="45" t="n">
        <x:v>1</x:v>
      </x:c>
      <x:c r="E7" s="49" t="n">
        <x:f>SUM('Monatsverlauf'!S5:S16)</x:f>
        <x:v>44322.78399999999</x:v>
      </x:c>
      <x:c r="F7" s="49" t="n">
        <x:f>SUM('Monatsverlauf'!U5:U16)</x:f>
        <x:v>37722.784</x:v>
      </x:c>
      <x:c r="G7" s="49" t="n">
        <x:f>SUMIF('Monatsverlauf'!Q$5:Q$40,"&lt;="&amp;'Eingaben'!$B$5,'Monatsverlauf'!S$5:S$40)</x:f>
        <x:v>141027.03999999998</x:v>
      </x:c>
      <x:c r="H7" s="49" t="n">
        <x:f>SUMIF('Monatsverlauf'!Q$5:Q$40,"&lt;="&amp;'Eingaben'!$B$5,'Monatsverlauf'!U$5:U$40)</x:f>
        <x:v>134427.03999999995</x:v>
      </x:c>
      <x:c r="I7" s="29" t="str">
        <x:f>IF(AND('Eingaben'!$B$6=0,'Eingaben'!$B$7=0),"Kosten ergänzen",IF(MIN('Monatsverlauf'!W$5:W$40)=999,"nicht erreicht",MIN('Monatsverlauf'!W$5:W$40)))</x:f>
        <x:v>Kosten ergänzen</x:v>
      </x:c>
      <x:c r="J7" s="29" t="str">
        <x:v>Schnelle Aktivierung mit weitgehend realisierter Prozessentlastung.</x:v>
      </x:c>
    </x:row>
  </x:sheetData>
  <x:mergeCells>
    <x:mergeCell ref="A1:J1"/>
    <x:mergeCell ref="A2:J2"/>
  </x:mergeCells>
  <x:conditionalFormatting sqref="F5:F7">
    <x:cfRule type="cellIs" dxfId="0" priority="1" operator="lessThan">
      <x:formula>0</x:formula>
    </x:cfRule>
  </x:conditionalFormatting>
  <x:conditionalFormatting sqref="H5:H7">
    <x:cfRule type="cellIs" dxfId="1" priority="2" operator="lessThan">
      <x:formula>0</x:formula>
    </x:cfRule>
    <x:cfRule type="cellIs" dxfId="2" priority="3" operator="greaterThanOrEqual">
      <x:formula>0</x:formula>
    </x:cfRule>
  </x:conditionalFormatting>
  <x:dataValidations count="3">
    <x:dataValidation type="decimal" operator="between" sqref="B5:B7">
      <x:formula1>0</x:formula1>
      <x:formula2>1</x:formula2>
    </x:dataValidation>
    <x:dataValidation type="whole" operator="between" sqref="C5:C7">
      <x:formula1>1</x:formula1>
      <x:formula2>36</x:formula2>
    </x:dataValidation>
    <x:dataValidation type="decimal" operator="between" sqref="D5:D7">
      <x:formula1>0</x:formula1>
      <x:formula2>1</x:formula2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2" hidden="0" customWidth="1"/>
    <x:col min="3" max="3" width="17" hidden="0" customWidth="1"/>
    <x:col min="4" max="4" width="15" hidden="0" customWidth="1"/>
    <x:col min="5" max="5" width="18" hidden="0" customWidth="1"/>
    <x:col min="6" max="6" width="17" hidden="0" customWidth="1"/>
    <x:col min="7" max="7" width="17" hidden="0" customWidth="1"/>
    <x:col min="8" max="8" width="3" hidden="0" customWidth="1"/>
    <x:col min="9" max="9" width="7" hidden="0" customWidth="1"/>
    <x:col min="10" max="10" width="12" hidden="0" customWidth="1"/>
    <x:col min="11" max="11" width="17" hidden="0" customWidth="1"/>
    <x:col min="12" max="12" width="15" hidden="0" customWidth="1"/>
    <x:col min="13" max="13" width="18" hidden="0" customWidth="1"/>
    <x:col min="14" max="14" width="17" hidden="0" customWidth="1"/>
    <x:col min="15" max="15" width="17" hidden="0" customWidth="1"/>
    <x:col min="16" max="16" width="3" hidden="0" customWidth="1"/>
    <x:col min="17" max="17" width="7" hidden="0" customWidth="1"/>
    <x:col min="18" max="18" width="12" hidden="0" customWidth="1"/>
    <x:col min="19" max="19" width="17" hidden="0" customWidth="1"/>
    <x:col min="20" max="20" width="15" hidden="0" customWidth="1"/>
    <x:col min="21" max="21" width="18" hidden="0" customWidth="1"/>
    <x:col min="22" max="22" width="17" hidden="0" customWidth="1"/>
    <x:col min="23" max="23" width="17" hidden="0" customWidth="1"/>
  </x:cols>
  <x:sheetData>
    <x:row r="1" ht="32" customHeight="1">
      <x:c r="A1" s="24" t="str">
        <x:v>FrachtTower · Monatsverlauf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  <x:c r="N1" s="24"/>
      <x:c r="O1" s="24"/>
      <x:c r="P1" s="24"/>
      <x:c r="Q1" s="24"/>
      <x:c r="R1" s="24"/>
      <x:c r="S1" s="24"/>
      <x:c r="T1" s="24"/>
      <x:c r="U1" s="24"/>
      <x:c r="V1" s="24"/>
      <x:c r="W1" s="24"/>
    </x:row>
    <x:row r="2" ht="22" customHeight="1">
      <x:c r="A2" s="25" t="str">
        <x:v>Aktivierungsrampe, monatlicher Effekt, Kosten und kumulierter Cashflow über 36 Monate</x:v>
      </x:c>
      <x:c r="B2" s="25"/>
      <x:c r="C2" s="25"/>
      <x:c r="D2" s="25"/>
      <x:c r="E2" s="25"/>
      <x:c r="F2" s="25"/>
      <x:c r="G2" s="25"/>
      <x:c r="H2" s="25"/>
      <x:c r="I2" s="25"/>
      <x:c r="J2" s="25"/>
      <x:c r="K2" s="25"/>
      <x:c r="L2" s="25"/>
      <x:c r="M2" s="25"/>
      <x:c r="N2" s="25"/>
      <x:c r="O2" s="25"/>
      <x:c r="P2" s="25"/>
      <x:c r="Q2" s="25"/>
      <x:c r="R2" s="25"/>
      <x:c r="S2" s="25"/>
      <x:c r="T2" s="25"/>
      <x:c r="U2" s="25"/>
      <x:c r="V2" s="25"/>
      <x:c r="W2" s="25"/>
    </x:row>
    <x:row r="3">
      <x:c r="A3" s="55" t="str">
        <x:v>Konservativ</x:v>
      </x:c>
      <x:c r="B3" s="55"/>
      <x:c r="C3" s="55"/>
      <x:c r="D3" s="55"/>
      <x:c r="E3" s="55"/>
      <x:c r="F3" s="55"/>
      <x:c r="G3" s="55"/>
      <x:c r="H3" s="26"/>
      <x:c r="I3" s="55" t="str">
        <x:v>Realistisch</x:v>
      </x:c>
      <x:c r="J3" s="55"/>
      <x:c r="K3" s="55"/>
      <x:c r="L3" s="55"/>
      <x:c r="M3" s="55"/>
      <x:c r="N3" s="55"/>
      <x:c r="O3" s="55"/>
      <x:c r="P3" s="26"/>
      <x:c r="Q3" s="55" t="str">
        <x:v>Optimistisch</x:v>
      </x:c>
      <x:c r="R3" s="55"/>
      <x:c r="S3" s="55"/>
      <x:c r="T3" s="55"/>
      <x:c r="U3" s="55"/>
      <x:c r="V3" s="55"/>
      <x:c r="W3" s="55"/>
    </x:row>
    <x:row r="4" ht="30" customHeight="1">
      <x:c r="A4" s="27" t="str">
        <x:v>Monat</x:v>
      </x:c>
      <x:c r="B4" s="27" t="str">
        <x:v>Nutzung</x:v>
      </x:c>
      <x:c r="C4" s="27" t="str">
        <x:v>Bruttoeffekt</x:v>
      </x:c>
      <x:c r="D4" s="27" t="str">
        <x:v>Kosten</x:v>
      </x:c>
      <x:c r="E4" s="27" t="str">
        <x:v>Netto-Cashflow</x:v>
      </x:c>
      <x:c r="F4" s="27" t="str">
        <x:v>Kumuliert</x:v>
      </x:c>
      <x:c r="G4" s="27" t="str">
        <x:v>Break-even-Hilfe</x:v>
      </x:c>
      <x:c r="H4" s="26"/>
      <x:c r="I4" s="27" t="str">
        <x:v>Monat</x:v>
      </x:c>
      <x:c r="J4" s="27" t="str">
        <x:v>Nutzung</x:v>
      </x:c>
      <x:c r="K4" s="27" t="str">
        <x:v>Bruttoeffekt</x:v>
      </x:c>
      <x:c r="L4" s="27" t="str">
        <x:v>Kosten</x:v>
      </x:c>
      <x:c r="M4" s="27" t="str">
        <x:v>Netto-Cashflow</x:v>
      </x:c>
      <x:c r="N4" s="27" t="str">
        <x:v>Kumuliert</x:v>
      </x:c>
      <x:c r="O4" s="27" t="str">
        <x:v>Break-even-Hilfe</x:v>
      </x:c>
      <x:c r="P4" s="26"/>
      <x:c r="Q4" s="27" t="str">
        <x:v>Monat</x:v>
      </x:c>
      <x:c r="R4" s="27" t="str">
        <x:v>Nutzung</x:v>
      </x:c>
      <x:c r="S4" s="27" t="str">
        <x:v>Bruttoeffekt</x:v>
      </x:c>
      <x:c r="T4" s="27" t="str">
        <x:v>Kosten</x:v>
      </x:c>
      <x:c r="U4" s="27" t="str">
        <x:v>Netto-Cashflow</x:v>
      </x:c>
      <x:c r="V4" s="27" t="str">
        <x:v>Kumuliert</x:v>
      </x:c>
      <x:c r="W4" s="27" t="str">
        <x:v>Break-even-Hilfe</x:v>
      </x:c>
    </x:row>
    <x:row r="5">
      <x:c r="A5" s="29" t="n">
        <x:v>1</x:v>
      </x:c>
      <x:c r="B5" s="56" t="n">
        <x:f>MIN('Szenarien'!$B$5,A5/'Szenarien'!$C$5*'Szenarien'!$B$5)</x:f>
        <x:v>0.03888888888888888</x:v>
      </x:c>
      <x:c r="C5" s="49" t="n">
        <x:f>SUMPRODUCT(('Eingaben'!$A$13:$A$30="Ja")*'Eingaben'!$C$13:$C$30*('Eingaben'!$D$13:$D$30-'Eingaben'!$F$13:$F$30)*'Eingaben'!$E$13:$E$30*'Eingaben'!$G$13:$G$30)/60*B5*'Szenarien'!$D$5*(1+'Eingaben'!$B$10)^INT((A5-1)/12)</x:f>
        <x:v>137.10962222222216</x:v>
      </x:c>
      <x:c r="D5" s="49" t="n">
        <x:f>'Eingaben'!$B$6+IF(A5=1,'Eingaben'!$B$7+'Eingaben'!$B$8*'Eingaben'!$B$9,0)</x:f>
        <x:v>6600</x:v>
      </x:c>
      <x:c r="E5" s="49" t="n">
        <x:f>C5-D5</x:f>
        <x:v>-6462.890377777778</x:v>
      </x:c>
      <x:c r="F5" s="49" t="n">
        <x:f>E5</x:f>
        <x:v>-6462.890377777778</x:v>
      </x:c>
      <x:c r="G5" s="57" t="n">
        <x:f>IF(AND(F5&gt;=0,OR(A5=1,0&lt;0)),A5,999)</x:f>
        <x:v>999</x:v>
      </x:c>
      <x:c r="H5" s="26"/>
      <x:c r="I5" s="29" t="n">
        <x:v>1</x:v>
      </x:c>
      <x:c r="J5" s="56" t="n">
        <x:f>MIN('Szenarien'!$B$6,I5/'Szenarien'!$C$6*'Szenarien'!$B$6)</x:f>
        <x:v>0.09999999999999999</x:v>
      </x:c>
      <x:c r="K5" s="49" t="n">
        <x:f>SUMPRODUCT(('Eingaben'!$A$13:$A$30="Ja")*'Eingaben'!$C$13:$C$30*('Eingaben'!$D$13:$D$30-'Eingaben'!$F$13:$F$30)*'Eingaben'!$E$13:$E$30*'Eingaben'!$G$13:$G$30)/60*J5*'Szenarien'!$D$6*(1+'Eingaben'!$B$10)^INT((I5-1)/12)</x:f>
        <x:v>453.30119999999994</x:v>
      </x:c>
      <x:c r="L5" s="49" t="n">
        <x:f>'Eingaben'!$B$6+IF(I5=1,'Eingaben'!$B$7+'Eingaben'!$B$8*'Eingaben'!$B$9,0)</x:f>
        <x:v>6600</x:v>
      </x:c>
      <x:c r="M5" s="49" t="n">
        <x:f>K5-L5</x:f>
        <x:v>-6146.6988</x:v>
      </x:c>
      <x:c r="N5" s="49" t="n">
        <x:f>M5</x:f>
        <x:v>-6146.6988</x:v>
      </x:c>
      <x:c r="O5" s="57" t="n">
        <x:f>IF(AND(N5&gt;=0,OR(I5=1,0&lt;0)),I5,999)</x:f>
        <x:v>999</x:v>
      </x:c>
      <x:c r="P5" s="26"/>
      <x:c r="Q5" s="29" t="n">
        <x:v>1</x:v>
      </x:c>
      <x:c r="R5" s="56" t="n">
        <x:f>MIN('Szenarien'!$B$7,Q5/'Szenarien'!$C$7*'Szenarien'!$B$7)</x:f>
        <x:v>0.26666666666666666</x:v>
      </x:c>
      <x:c r="S5" s="49" t="n">
        <x:f>SUMPRODUCT(('Eingaben'!$A$13:$A$30="Ja")*'Eingaben'!$C$13:$C$30*('Eingaben'!$D$13:$D$30-'Eingaben'!$F$13:$F$30)*'Eingaben'!$E$13:$E$30*'Eingaben'!$G$13:$G$30)/60*R5*'Szenarien'!$D$7*(1+'Eingaben'!$B$10)^INT((Q5-1)/12)</x:f>
        <x:v>1343.1146666666664</x:v>
      </x:c>
      <x:c r="T5" s="49" t="n">
        <x:f>'Eingaben'!$B$6+IF(Q5=1,'Eingaben'!$B$7+'Eingaben'!$B$8*'Eingaben'!$B$9,0)</x:f>
        <x:v>6600</x:v>
      </x:c>
      <x:c r="U5" s="49" t="n">
        <x:f>S5-T5</x:f>
        <x:v>-5256.885333333334</x:v>
      </x:c>
      <x:c r="V5" s="49" t="n">
        <x:f>U5</x:f>
        <x:v>-5256.885333333334</x:v>
      </x:c>
      <x:c r="W5" s="57" t="n">
        <x:f>IF(AND(V5&gt;=0,OR(Q5=1,0&lt;0)),Q5,999)</x:f>
        <x:v>999</x:v>
      </x:c>
    </x:row>
    <x:row r="6">
      <x:c r="A6" s="29" t="n">
        <x:f>A5+1</x:f>
        <x:v>2</x:v>
      </x:c>
      <x:c r="B6" s="56" t="n">
        <x:f>MIN('Szenarien'!$B$5,A6/'Szenarien'!$C$5*'Szenarien'!$B$5)</x:f>
        <x:v>0.07777777777777777</x:v>
      </x:c>
      <x:c r="C6" s="49" t="n">
        <x:f>SUMPRODUCT(('Eingaben'!$A$13:$A$30="Ja")*'Eingaben'!$C$13:$C$30*('Eingaben'!$D$13:$D$30-'Eingaben'!$F$13:$F$30)*'Eingaben'!$E$13:$E$30*'Eingaben'!$G$13:$G$30)/60*B6*'Szenarien'!$D$5*(1+'Eingaben'!$B$10)^INT((A6-1)/12)</x:f>
        <x:v>274.2192444444443</x:v>
      </x:c>
      <x:c r="D6" s="49" t="n">
        <x:f>'Eingaben'!$B$6+IF(A6=1,'Eingaben'!$B$7+'Eingaben'!$B$8*'Eingaben'!$B$9,0)</x:f>
        <x:v>0</x:v>
      </x:c>
      <x:c r="E6" s="49" t="n">
        <x:f>C6-D6</x:f>
        <x:v>274.2192444444443</x:v>
      </x:c>
      <x:c r="F6" s="49" t="n">
        <x:f>F5+E6</x:f>
        <x:v>-6188.671133333333</x:v>
      </x:c>
      <x:c r="G6" s="57" t="n">
        <x:f>IF(AND(F6&gt;=0,F5&lt;0),A6,999)</x:f>
        <x:v>999</x:v>
      </x:c>
      <x:c r="H6" s="26"/>
      <x:c r="I6" s="29" t="n">
        <x:f>I5+1</x:f>
        <x:v>2</x:v>
      </x:c>
      <x:c r="J6" s="56" t="n">
        <x:f>MIN('Szenarien'!$B$6,I6/'Szenarien'!$C$6*'Szenarien'!$B$6)</x:f>
        <x:v>0.19999999999999998</x:v>
      </x:c>
      <x:c r="K6" s="49" t="n">
        <x:f>SUMPRODUCT(('Eingaben'!$A$13:$A$30="Ja")*'Eingaben'!$C$13:$C$30*('Eingaben'!$D$13:$D$30-'Eingaben'!$F$13:$F$30)*'Eingaben'!$E$13:$E$30*'Eingaben'!$G$13:$G$30)/60*J6*'Szenarien'!$D$6*(1+'Eingaben'!$B$10)^INT((I6-1)/12)</x:f>
        <x:v>906.6023999999999</x:v>
      </x:c>
      <x:c r="L6" s="49" t="n">
        <x:f>'Eingaben'!$B$6+IF(I6=1,'Eingaben'!$B$7+'Eingaben'!$B$8*'Eingaben'!$B$9,0)</x:f>
        <x:v>0</x:v>
      </x:c>
      <x:c r="M6" s="49" t="n">
        <x:f>K6-L6</x:f>
        <x:v>906.6023999999999</x:v>
      </x:c>
      <x:c r="N6" s="49" t="n">
        <x:f>N5+M6</x:f>
        <x:v>-5240.0964</x:v>
      </x:c>
      <x:c r="O6" s="57" t="n">
        <x:f>IF(AND(N6&gt;=0,N5&lt;0),I6,999)</x:f>
        <x:v>999</x:v>
      </x:c>
      <x:c r="P6" s="26"/>
      <x:c r="Q6" s="29" t="n">
        <x:f>Q5+1</x:f>
        <x:v>2</x:v>
      </x:c>
      <x:c r="R6" s="56" t="n">
        <x:f>MIN('Szenarien'!$B$7,Q6/'Szenarien'!$C$7*'Szenarien'!$B$7)</x:f>
        <x:v>0.5333333333333333</x:v>
      </x:c>
      <x:c r="S6" s="49" t="n">
        <x:f>SUMPRODUCT(('Eingaben'!$A$13:$A$30="Ja")*'Eingaben'!$C$13:$C$30*('Eingaben'!$D$13:$D$30-'Eingaben'!$F$13:$F$30)*'Eingaben'!$E$13:$E$30*'Eingaben'!$G$13:$G$30)/60*R6*'Szenarien'!$D$7*(1+'Eingaben'!$B$10)^INT((Q6-1)/12)</x:f>
        <x:v>2686.2293333333328</x:v>
      </x:c>
      <x:c r="T6" s="49" t="n">
        <x:f>'Eingaben'!$B$6+IF(Q6=1,'Eingaben'!$B$7+'Eingaben'!$B$8*'Eingaben'!$B$9,0)</x:f>
        <x:v>0</x:v>
      </x:c>
      <x:c r="U6" s="49" t="n">
        <x:f>S6-T6</x:f>
        <x:v>2686.2293333333328</x:v>
      </x:c>
      <x:c r="V6" s="49" t="n">
        <x:f>V5+U6</x:f>
        <x:v>-2570.656000000001</x:v>
      </x:c>
      <x:c r="W6" s="57" t="n">
        <x:f>IF(AND(V6&gt;=0,V5&lt;0),Q6,999)</x:f>
        <x:v>999</x:v>
      </x:c>
    </x:row>
    <x:row r="7">
      <x:c r="A7" s="29" t="n">
        <x:f>A6+1</x:f>
        <x:v>3</x:v>
      </x:c>
      <x:c r="B7" s="56" t="n">
        <x:f>MIN('Szenarien'!$B$5,A7/'Szenarien'!$C$5*'Szenarien'!$B$5)</x:f>
        <x:v>0.11666666666666665</x:v>
      </x:c>
      <x:c r="C7" s="49" t="n">
        <x:f>SUMPRODUCT(('Eingaben'!$A$13:$A$30="Ja")*'Eingaben'!$C$13:$C$30*('Eingaben'!$D$13:$D$30-'Eingaben'!$F$13:$F$30)*'Eingaben'!$E$13:$E$30*'Eingaben'!$G$13:$G$30)/60*B7*'Szenarien'!$D$5*(1+'Eingaben'!$B$10)^INT((A7-1)/12)</x:f>
        <x:v>411.32886666666656</x:v>
      </x:c>
      <x:c r="D7" s="49" t="n">
        <x:f>'Eingaben'!$B$6+IF(A7=1,'Eingaben'!$B$7+'Eingaben'!$B$8*'Eingaben'!$B$9,0)</x:f>
        <x:v>0</x:v>
      </x:c>
      <x:c r="E7" s="49" t="n">
        <x:f>C7-D7</x:f>
        <x:v>411.32886666666656</x:v>
      </x:c>
      <x:c r="F7" s="49" t="n">
        <x:f>F6+E7</x:f>
        <x:v>-5777.342266666667</x:v>
      </x:c>
      <x:c r="G7" s="57" t="n">
        <x:f>IF(AND(F7&gt;=0,F6&lt;0),A7,999)</x:f>
        <x:v>999</x:v>
      </x:c>
      <x:c r="H7" s="26"/>
      <x:c r="I7" s="29" t="n">
        <x:f>I6+1</x:f>
        <x:v>3</x:v>
      </x:c>
      <x:c r="J7" s="56" t="n">
        <x:f>MIN('Szenarien'!$B$6,I7/'Szenarien'!$C$6*'Szenarien'!$B$6)</x:f>
        <x:v>0.3</x:v>
      </x:c>
      <x:c r="K7" s="49" t="n">
        <x:f>SUMPRODUCT(('Eingaben'!$A$13:$A$30="Ja")*'Eingaben'!$C$13:$C$30*('Eingaben'!$D$13:$D$30-'Eingaben'!$F$13:$F$30)*'Eingaben'!$E$13:$E$30*'Eingaben'!$G$13:$G$30)/60*J7*'Szenarien'!$D$6*(1+'Eingaben'!$B$10)^INT((I7-1)/12)</x:f>
        <x:v>1359.9035999999996</x:v>
      </x:c>
      <x:c r="L7" s="49" t="n">
        <x:f>'Eingaben'!$B$6+IF(I7=1,'Eingaben'!$B$7+'Eingaben'!$B$8*'Eingaben'!$B$9,0)</x:f>
        <x:v>0</x:v>
      </x:c>
      <x:c r="M7" s="49" t="n">
        <x:f>K7-L7</x:f>
        <x:v>1359.9035999999996</x:v>
      </x:c>
      <x:c r="N7" s="49" t="n">
        <x:f>N6+M7</x:f>
        <x:v>-3880.1928000000007</x:v>
      </x:c>
      <x:c r="O7" s="57" t="n">
        <x:f>IF(AND(N7&gt;=0,N6&lt;0),I7,999)</x:f>
        <x:v>999</x:v>
      </x:c>
      <x:c r="P7" s="26"/>
      <x:c r="Q7" s="29" t="n">
        <x:f>Q6+1</x:f>
        <x:v>3</x:v>
      </x:c>
      <x:c r="R7" s="56" t="n">
        <x:f>MIN('Szenarien'!$B$7,Q7/'Szenarien'!$C$7*'Szenarien'!$B$7)</x:f>
        <x:v>0.8</x:v>
      </x:c>
      <x:c r="S7" s="49" t="n">
        <x:f>SUMPRODUCT(('Eingaben'!$A$13:$A$30="Ja")*'Eingaben'!$C$13:$C$30*('Eingaben'!$D$13:$D$30-'Eingaben'!$F$13:$F$30)*'Eingaben'!$E$13:$E$30*'Eingaben'!$G$13:$G$30)/60*R7*'Szenarien'!$D$7*(1+'Eingaben'!$B$10)^INT((Q7-1)/12)</x:f>
        <x:v>4029.3439999999996</x:v>
      </x:c>
      <x:c r="T7" s="49" t="n">
        <x:f>'Eingaben'!$B$6+IF(Q7=1,'Eingaben'!$B$7+'Eingaben'!$B$8*'Eingaben'!$B$9,0)</x:f>
        <x:v>0</x:v>
      </x:c>
      <x:c r="U7" s="49" t="n">
        <x:f>S7-T7</x:f>
        <x:v>4029.3439999999996</x:v>
      </x:c>
      <x:c r="V7" s="49" t="n">
        <x:f>V6+U7</x:f>
        <x:v>1458.6879999999987</x:v>
      </x:c>
      <x:c r="W7" s="57" t="n">
        <x:f>IF(AND(V7&gt;=0,V6&lt;0),Q7,999)</x:f>
        <x:v>3</x:v>
      </x:c>
    </x:row>
    <x:row r="8">
      <x:c r="A8" s="29" t="n">
        <x:f>A7+1</x:f>
        <x:v>4</x:v>
      </x:c>
      <x:c r="B8" s="56" t="n">
        <x:f>MIN('Szenarien'!$B$5,A8/'Szenarien'!$C$5*'Szenarien'!$B$5)</x:f>
        <x:v>0.15555555555555553</x:v>
      </x:c>
      <x:c r="C8" s="49" t="n">
        <x:f>SUMPRODUCT(('Eingaben'!$A$13:$A$30="Ja")*'Eingaben'!$C$13:$C$30*('Eingaben'!$D$13:$D$30-'Eingaben'!$F$13:$F$30)*'Eingaben'!$E$13:$E$30*'Eingaben'!$G$13:$G$30)/60*B8*'Szenarien'!$D$5*(1+'Eingaben'!$B$10)^INT((A8-1)/12)</x:f>
        <x:v>548.4384888888886</x:v>
      </x:c>
      <x:c r="D8" s="49" t="n">
        <x:f>'Eingaben'!$B$6+IF(A8=1,'Eingaben'!$B$7+'Eingaben'!$B$8*'Eingaben'!$B$9,0)</x:f>
        <x:v>0</x:v>
      </x:c>
      <x:c r="E8" s="49" t="n">
        <x:f>C8-D8</x:f>
        <x:v>548.4384888888886</x:v>
      </x:c>
      <x:c r="F8" s="49" t="n">
        <x:f>F7+E8</x:f>
        <x:v>-5228.903777777778</x:v>
      </x:c>
      <x:c r="G8" s="57" t="n">
        <x:f>IF(AND(F8&gt;=0,F7&lt;0),A8,999)</x:f>
        <x:v>999</x:v>
      </x:c>
      <x:c r="H8" s="26"/>
      <x:c r="I8" s="29" t="n">
        <x:f>I7+1</x:f>
        <x:v>4</x:v>
      </x:c>
      <x:c r="J8" s="56" t="n">
        <x:f>MIN('Szenarien'!$B$6,I8/'Szenarien'!$C$6*'Szenarien'!$B$6)</x:f>
        <x:v>0.39999999999999997</x:v>
      </x:c>
      <x:c r="K8" s="49" t="n">
        <x:f>SUMPRODUCT(('Eingaben'!$A$13:$A$30="Ja")*'Eingaben'!$C$13:$C$30*('Eingaben'!$D$13:$D$30-'Eingaben'!$F$13:$F$30)*'Eingaben'!$E$13:$E$30*'Eingaben'!$G$13:$G$30)/60*J8*'Szenarien'!$D$6*(1+'Eingaben'!$B$10)^INT((I8-1)/12)</x:f>
        <x:v>1813.2047999999998</x:v>
      </x:c>
      <x:c r="L8" s="49" t="n">
        <x:f>'Eingaben'!$B$6+IF(I8=1,'Eingaben'!$B$7+'Eingaben'!$B$8*'Eingaben'!$B$9,0)</x:f>
        <x:v>0</x:v>
      </x:c>
      <x:c r="M8" s="49" t="n">
        <x:f>K8-L8</x:f>
        <x:v>1813.2047999999998</x:v>
      </x:c>
      <x:c r="N8" s="49" t="n">
        <x:f>N7+M8</x:f>
        <x:v>-2066.988000000001</x:v>
      </x:c>
      <x:c r="O8" s="57" t="n">
        <x:f>IF(AND(N8&gt;=0,N7&lt;0),I8,999)</x:f>
        <x:v>999</x:v>
      </x:c>
      <x:c r="P8" s="26"/>
      <x:c r="Q8" s="29" t="n">
        <x:f>Q7+1</x:f>
        <x:v>4</x:v>
      </x:c>
      <x:c r="R8" s="56" t="n">
        <x:f>MIN('Szenarien'!$B$7,Q8/'Szenarien'!$C$7*'Szenarien'!$B$7)</x:f>
        <x:v>0.8</x:v>
      </x:c>
      <x:c r="S8" s="49" t="n">
        <x:f>SUMPRODUCT(('Eingaben'!$A$13:$A$30="Ja")*'Eingaben'!$C$13:$C$30*('Eingaben'!$D$13:$D$30-'Eingaben'!$F$13:$F$30)*'Eingaben'!$E$13:$E$30*'Eingaben'!$G$13:$G$30)/60*R8*'Szenarien'!$D$7*(1+'Eingaben'!$B$10)^INT((Q8-1)/12)</x:f>
        <x:v>4029.3439999999996</x:v>
      </x:c>
      <x:c r="T8" s="49" t="n">
        <x:f>'Eingaben'!$B$6+IF(Q8=1,'Eingaben'!$B$7+'Eingaben'!$B$8*'Eingaben'!$B$9,0)</x:f>
        <x:v>0</x:v>
      </x:c>
      <x:c r="U8" s="49" t="n">
        <x:f>S8-T8</x:f>
        <x:v>4029.3439999999996</x:v>
      </x:c>
      <x:c r="V8" s="49" t="n">
        <x:f>V7+U8</x:f>
        <x:v>5488.031999999998</x:v>
      </x:c>
      <x:c r="W8" s="57" t="n">
        <x:f>IF(AND(V8&gt;=0,V7&lt;0),Q8,999)</x:f>
        <x:v>999</x:v>
      </x:c>
    </x:row>
    <x:row r="9">
      <x:c r="A9" s="29" t="n">
        <x:f>A8+1</x:f>
        <x:v>5</x:v>
      </x:c>
      <x:c r="B9" s="56" t="n">
        <x:f>MIN('Szenarien'!$B$5,A9/'Szenarien'!$C$5*'Szenarien'!$B$5)</x:f>
        <x:v>0.19444444444444445</x:v>
      </x:c>
      <x:c r="C9" s="49" t="n">
        <x:f>SUMPRODUCT(('Eingaben'!$A$13:$A$30="Ja")*'Eingaben'!$C$13:$C$30*('Eingaben'!$D$13:$D$30-'Eingaben'!$F$13:$F$30)*'Eingaben'!$E$13:$E$30*'Eingaben'!$G$13:$G$30)/60*B9*'Szenarien'!$D$5*(1+'Eingaben'!$B$10)^INT((A9-1)/12)</x:f>
        <x:v>685.548111111111</x:v>
      </x:c>
      <x:c r="D9" s="49" t="n">
        <x:f>'Eingaben'!$B$6+IF(A9=1,'Eingaben'!$B$7+'Eingaben'!$B$8*'Eingaben'!$B$9,0)</x:f>
        <x:v>0</x:v>
      </x:c>
      <x:c r="E9" s="49" t="n">
        <x:f>C9-D9</x:f>
        <x:v>685.548111111111</x:v>
      </x:c>
      <x:c r="F9" s="49" t="n">
        <x:f>F8+E9</x:f>
        <x:v>-4543.355666666666</x:v>
      </x:c>
      <x:c r="G9" s="57" t="n">
        <x:f>IF(AND(F9&gt;=0,F8&lt;0),A9,999)</x:f>
        <x:v>999</x:v>
      </x:c>
      <x:c r="H9" s="26"/>
      <x:c r="I9" s="29" t="n">
        <x:f>I8+1</x:f>
        <x:v>5</x:v>
      </x:c>
      <x:c r="J9" s="56" t="n">
        <x:f>MIN('Szenarien'!$B$6,I9/'Szenarien'!$C$6*'Szenarien'!$B$6)</x:f>
        <x:v>0.5</x:v>
      </x:c>
      <x:c r="K9" s="49" t="n">
        <x:f>SUMPRODUCT(('Eingaben'!$A$13:$A$30="Ja")*'Eingaben'!$C$13:$C$30*('Eingaben'!$D$13:$D$30-'Eingaben'!$F$13:$F$30)*'Eingaben'!$E$13:$E$30*'Eingaben'!$G$13:$G$30)/60*J9*'Szenarien'!$D$6*(1+'Eingaben'!$B$10)^INT((I9-1)/12)</x:f>
        <x:v>2266.506</x:v>
      </x:c>
      <x:c r="L9" s="49" t="n">
        <x:f>'Eingaben'!$B$6+IF(I9=1,'Eingaben'!$B$7+'Eingaben'!$B$8*'Eingaben'!$B$9,0)</x:f>
        <x:v>0</x:v>
      </x:c>
      <x:c r="M9" s="49" t="n">
        <x:f>K9-L9</x:f>
        <x:v>2266.506</x:v>
      </x:c>
      <x:c r="N9" s="49" t="n">
        <x:f>N8+M9</x:f>
        <x:v>199.51799999999866</x:v>
      </x:c>
      <x:c r="O9" s="57" t="n">
        <x:f>IF(AND(N9&gt;=0,N8&lt;0),I9,999)</x:f>
        <x:v>5</x:v>
      </x:c>
      <x:c r="P9" s="26"/>
      <x:c r="Q9" s="29" t="n">
        <x:f>Q8+1</x:f>
        <x:v>5</x:v>
      </x:c>
      <x:c r="R9" s="56" t="n">
        <x:f>MIN('Szenarien'!$B$7,Q9/'Szenarien'!$C$7*'Szenarien'!$B$7)</x:f>
        <x:v>0.8</x:v>
      </x:c>
      <x:c r="S9" s="49" t="n">
        <x:f>SUMPRODUCT(('Eingaben'!$A$13:$A$30="Ja")*'Eingaben'!$C$13:$C$30*('Eingaben'!$D$13:$D$30-'Eingaben'!$F$13:$F$30)*'Eingaben'!$E$13:$E$30*'Eingaben'!$G$13:$G$30)/60*R9*'Szenarien'!$D$7*(1+'Eingaben'!$B$10)^INT((Q9-1)/12)</x:f>
        <x:v>4029.3439999999996</x:v>
      </x:c>
      <x:c r="T9" s="49" t="n">
        <x:f>'Eingaben'!$B$6+IF(Q9=1,'Eingaben'!$B$7+'Eingaben'!$B$8*'Eingaben'!$B$9,0)</x:f>
        <x:v>0</x:v>
      </x:c>
      <x:c r="U9" s="49" t="n">
        <x:f>S9-T9</x:f>
        <x:v>4029.3439999999996</x:v>
      </x:c>
      <x:c r="V9" s="49" t="n">
        <x:f>V8+U9</x:f>
        <x:v>9517.375999999998</x:v>
      </x:c>
      <x:c r="W9" s="57" t="n">
        <x:f>IF(AND(V9&gt;=0,V8&lt;0),Q9,999)</x:f>
        <x:v>999</x:v>
      </x:c>
    </x:row>
    <x:row r="10">
      <x:c r="A10" s="29" t="n">
        <x:f>A9+1</x:f>
        <x:v>6</x:v>
      </x:c>
      <x:c r="B10" s="56" t="n">
        <x:f>MIN('Szenarien'!$B$5,A10/'Szenarien'!$C$5*'Szenarien'!$B$5)</x:f>
        <x:v>0.2333333333333333</x:v>
      </x:c>
      <x:c r="C10" s="49" t="n">
        <x:f>SUMPRODUCT(('Eingaben'!$A$13:$A$30="Ja")*'Eingaben'!$C$13:$C$30*('Eingaben'!$D$13:$D$30-'Eingaben'!$F$13:$F$30)*'Eingaben'!$E$13:$E$30*'Eingaben'!$G$13:$G$30)/60*B10*'Szenarien'!$D$5*(1+'Eingaben'!$B$10)^INT((A10-1)/12)</x:f>
        <x:v>822.6577333333331</x:v>
      </x:c>
      <x:c r="D10" s="49" t="n">
        <x:f>'Eingaben'!$B$6+IF(A10=1,'Eingaben'!$B$7+'Eingaben'!$B$8*'Eingaben'!$B$9,0)</x:f>
        <x:v>0</x:v>
      </x:c>
      <x:c r="E10" s="49" t="n">
        <x:f>C10-D10</x:f>
        <x:v>822.6577333333331</x:v>
      </x:c>
      <x:c r="F10" s="49" t="n">
        <x:f>F9+E10</x:f>
        <x:v>-3720.6979333333334</x:v>
      </x:c>
      <x:c r="G10" s="57" t="n">
        <x:f>IF(AND(F10&gt;=0,F9&lt;0),A10,999)</x:f>
        <x:v>999</x:v>
      </x:c>
      <x:c r="H10" s="26"/>
      <x:c r="I10" s="29" t="n">
        <x:f>I9+1</x:f>
        <x:v>6</x:v>
      </x:c>
      <x:c r="J10" s="56" t="n">
        <x:f>MIN('Szenarien'!$B$6,I10/'Szenarien'!$C$6*'Szenarien'!$B$6)</x:f>
        <x:v>0.6</x:v>
      </x:c>
      <x:c r="K10" s="49" t="n">
        <x:f>SUMPRODUCT(('Eingaben'!$A$13:$A$30="Ja")*'Eingaben'!$C$13:$C$30*('Eingaben'!$D$13:$D$30-'Eingaben'!$F$13:$F$30)*'Eingaben'!$E$13:$E$30*'Eingaben'!$G$13:$G$30)/60*J10*'Szenarien'!$D$6*(1+'Eingaben'!$B$10)^INT((I10-1)/12)</x:f>
        <x:v>2719.8071999999993</x:v>
      </x:c>
      <x:c r="L10" s="49" t="n">
        <x:f>'Eingaben'!$B$6+IF(I10=1,'Eingaben'!$B$7+'Eingaben'!$B$8*'Eingaben'!$B$9,0)</x:f>
        <x:v>0</x:v>
      </x:c>
      <x:c r="M10" s="49" t="n">
        <x:f>K10-L10</x:f>
        <x:v>2719.8071999999993</x:v>
      </x:c>
      <x:c r="N10" s="49" t="n">
        <x:f>N9+M10</x:f>
        <x:v>2919.325199999998</x:v>
      </x:c>
      <x:c r="O10" s="57" t="n">
        <x:f>IF(AND(N10&gt;=0,N9&lt;0),I10,999)</x:f>
        <x:v>999</x:v>
      </x:c>
      <x:c r="P10" s="26"/>
      <x:c r="Q10" s="29" t="n">
        <x:f>Q9+1</x:f>
        <x:v>6</x:v>
      </x:c>
      <x:c r="R10" s="56" t="n">
        <x:f>MIN('Szenarien'!$B$7,Q10/'Szenarien'!$C$7*'Szenarien'!$B$7)</x:f>
        <x:v>0.8</x:v>
      </x:c>
      <x:c r="S10" s="49" t="n">
        <x:f>SUMPRODUCT(('Eingaben'!$A$13:$A$30="Ja")*'Eingaben'!$C$13:$C$30*('Eingaben'!$D$13:$D$30-'Eingaben'!$F$13:$F$30)*'Eingaben'!$E$13:$E$30*'Eingaben'!$G$13:$G$30)/60*R10*'Szenarien'!$D$7*(1+'Eingaben'!$B$10)^INT((Q10-1)/12)</x:f>
        <x:v>4029.3439999999996</x:v>
      </x:c>
      <x:c r="T10" s="49" t="n">
        <x:f>'Eingaben'!$B$6+IF(Q10=1,'Eingaben'!$B$7+'Eingaben'!$B$8*'Eingaben'!$B$9,0)</x:f>
        <x:v>0</x:v>
      </x:c>
      <x:c r="U10" s="49" t="n">
        <x:f>S10-T10</x:f>
        <x:v>4029.3439999999996</x:v>
      </x:c>
      <x:c r="V10" s="49" t="n">
        <x:f>V9+U10</x:f>
        <x:v>13546.719999999998</x:v>
      </x:c>
      <x:c r="W10" s="57" t="n">
        <x:f>IF(AND(V10&gt;=0,V9&lt;0),Q10,999)</x:f>
        <x:v>999</x:v>
      </x:c>
    </x:row>
    <x:row r="11">
      <x:c r="A11" s="29" t="n">
        <x:f>A10+1</x:f>
        <x:v>7</x:v>
      </x:c>
      <x:c r="B11" s="56" t="n">
        <x:f>MIN('Szenarien'!$B$5,A11/'Szenarien'!$C$5*'Szenarien'!$B$5)</x:f>
        <x:v>0.2722222222222222</x:v>
      </x:c>
      <x:c r="C11" s="49" t="n">
        <x:f>SUMPRODUCT(('Eingaben'!$A$13:$A$30="Ja")*'Eingaben'!$C$13:$C$30*('Eingaben'!$D$13:$D$30-'Eingaben'!$F$13:$F$30)*'Eingaben'!$E$13:$E$30*'Eingaben'!$G$13:$G$30)/60*B11*'Szenarien'!$D$5*(1+'Eingaben'!$B$10)^INT((A11-1)/12)</x:f>
        <x:v>959.7673555555554</x:v>
      </x:c>
      <x:c r="D11" s="49" t="n">
        <x:f>'Eingaben'!$B$6+IF(A11=1,'Eingaben'!$B$7+'Eingaben'!$B$8*'Eingaben'!$B$9,0)</x:f>
        <x:v>0</x:v>
      </x:c>
      <x:c r="E11" s="49" t="n">
        <x:f>C11-D11</x:f>
        <x:v>959.7673555555554</x:v>
      </x:c>
      <x:c r="F11" s="49" t="n">
        <x:f>F10+E11</x:f>
        <x:v>-2760.930577777778</x:v>
      </x:c>
      <x:c r="G11" s="57" t="n">
        <x:f>IF(AND(F11&gt;=0,F10&lt;0),A11,999)</x:f>
        <x:v>999</x:v>
      </x:c>
      <x:c r="H11" s="26"/>
      <x:c r="I11" s="29" t="n">
        <x:f>I10+1</x:f>
        <x:v>7</x:v>
      </x:c>
      <x:c r="J11" s="56" t="n">
        <x:f>MIN('Szenarien'!$B$6,I11/'Szenarien'!$C$6*'Szenarien'!$B$6)</x:f>
        <x:v>0.6</x:v>
      </x:c>
      <x:c r="K11" s="49" t="n">
        <x:f>SUMPRODUCT(('Eingaben'!$A$13:$A$30="Ja")*'Eingaben'!$C$13:$C$30*('Eingaben'!$D$13:$D$30-'Eingaben'!$F$13:$F$30)*'Eingaben'!$E$13:$E$30*'Eingaben'!$G$13:$G$30)/60*J11*'Szenarien'!$D$6*(1+'Eingaben'!$B$10)^INT((I11-1)/12)</x:f>
        <x:v>2719.8071999999993</x:v>
      </x:c>
      <x:c r="L11" s="49" t="n">
        <x:f>'Eingaben'!$B$6+IF(I11=1,'Eingaben'!$B$7+'Eingaben'!$B$8*'Eingaben'!$B$9,0)</x:f>
        <x:v>0</x:v>
      </x:c>
      <x:c r="M11" s="49" t="n">
        <x:f>K11-L11</x:f>
        <x:v>2719.8071999999993</x:v>
      </x:c>
      <x:c r="N11" s="49" t="n">
        <x:f>N10+M11</x:f>
        <x:v>5639.132399999997</x:v>
      </x:c>
      <x:c r="O11" s="57" t="n">
        <x:f>IF(AND(N11&gt;=0,N10&lt;0),I11,999)</x:f>
        <x:v>999</x:v>
      </x:c>
      <x:c r="P11" s="26"/>
      <x:c r="Q11" s="29" t="n">
        <x:f>Q10+1</x:f>
        <x:v>7</x:v>
      </x:c>
      <x:c r="R11" s="56" t="n">
        <x:f>MIN('Szenarien'!$B$7,Q11/'Szenarien'!$C$7*'Szenarien'!$B$7)</x:f>
        <x:v>0.8</x:v>
      </x:c>
      <x:c r="S11" s="49" t="n">
        <x:f>SUMPRODUCT(('Eingaben'!$A$13:$A$30="Ja")*'Eingaben'!$C$13:$C$30*('Eingaben'!$D$13:$D$30-'Eingaben'!$F$13:$F$30)*'Eingaben'!$E$13:$E$30*'Eingaben'!$G$13:$G$30)/60*R11*'Szenarien'!$D$7*(1+'Eingaben'!$B$10)^INT((Q11-1)/12)</x:f>
        <x:v>4029.3439999999996</x:v>
      </x:c>
      <x:c r="T11" s="49" t="n">
        <x:f>'Eingaben'!$B$6+IF(Q11=1,'Eingaben'!$B$7+'Eingaben'!$B$8*'Eingaben'!$B$9,0)</x:f>
        <x:v>0</x:v>
      </x:c>
      <x:c r="U11" s="49" t="n">
        <x:f>S11-T11</x:f>
        <x:v>4029.3439999999996</x:v>
      </x:c>
      <x:c r="V11" s="49" t="n">
        <x:f>V10+U11</x:f>
        <x:v>17576.064</x:v>
      </x:c>
      <x:c r="W11" s="57" t="n">
        <x:f>IF(AND(V11&gt;=0,V10&lt;0),Q11,999)</x:f>
        <x:v>999</x:v>
      </x:c>
    </x:row>
    <x:row r="12">
      <x:c r="A12" s="29" t="n">
        <x:f>A11+1</x:f>
        <x:v>8</x:v>
      </x:c>
      <x:c r="B12" s="56" t="n">
        <x:f>MIN('Szenarien'!$B$5,A12/'Szenarien'!$C$5*'Szenarien'!$B$5)</x:f>
        <x:v>0.31111111111111106</x:v>
      </x:c>
      <x:c r="C12" s="49" t="n">
        <x:f>SUMPRODUCT(('Eingaben'!$A$13:$A$30="Ja")*'Eingaben'!$C$13:$C$30*('Eingaben'!$D$13:$D$30-'Eingaben'!$F$13:$F$30)*'Eingaben'!$E$13:$E$30*'Eingaben'!$G$13:$G$30)/60*B12*'Szenarien'!$D$5*(1+'Eingaben'!$B$10)^INT((A12-1)/12)</x:f>
        <x:v>1096.8769777777773</x:v>
      </x:c>
      <x:c r="D12" s="49" t="n">
        <x:f>'Eingaben'!$B$6+IF(A12=1,'Eingaben'!$B$7+'Eingaben'!$B$8*'Eingaben'!$B$9,0)</x:f>
        <x:v>0</x:v>
      </x:c>
      <x:c r="E12" s="49" t="n">
        <x:f>C12-D12</x:f>
        <x:v>1096.8769777777773</x:v>
      </x:c>
      <x:c r="F12" s="49" t="n">
        <x:f>F11+E12</x:f>
        <x:v>-1664.0536000000009</x:v>
      </x:c>
      <x:c r="G12" s="57" t="n">
        <x:f>IF(AND(F12&gt;=0,F11&lt;0),A12,999)</x:f>
        <x:v>999</x:v>
      </x:c>
      <x:c r="H12" s="26"/>
      <x:c r="I12" s="29" t="n">
        <x:f>I11+1</x:f>
        <x:v>8</x:v>
      </x:c>
      <x:c r="J12" s="56" t="n">
        <x:f>MIN('Szenarien'!$B$6,I12/'Szenarien'!$C$6*'Szenarien'!$B$6)</x:f>
        <x:v>0.6</x:v>
      </x:c>
      <x:c r="K12" s="49" t="n">
        <x:f>SUMPRODUCT(('Eingaben'!$A$13:$A$30="Ja")*'Eingaben'!$C$13:$C$30*('Eingaben'!$D$13:$D$30-'Eingaben'!$F$13:$F$30)*'Eingaben'!$E$13:$E$30*'Eingaben'!$G$13:$G$30)/60*J12*'Szenarien'!$D$6*(1+'Eingaben'!$B$10)^INT((I12-1)/12)</x:f>
        <x:v>2719.8071999999993</x:v>
      </x:c>
      <x:c r="L12" s="49" t="n">
        <x:f>'Eingaben'!$B$6+IF(I12=1,'Eingaben'!$B$7+'Eingaben'!$B$8*'Eingaben'!$B$9,0)</x:f>
        <x:v>0</x:v>
      </x:c>
      <x:c r="M12" s="49" t="n">
        <x:f>K12-L12</x:f>
        <x:v>2719.8071999999993</x:v>
      </x:c>
      <x:c r="N12" s="49" t="n">
        <x:f>N11+M12</x:f>
        <x:v>8358.939599999996</x:v>
      </x:c>
      <x:c r="O12" s="57" t="n">
        <x:f>IF(AND(N12&gt;=0,N11&lt;0),I12,999)</x:f>
        <x:v>999</x:v>
      </x:c>
      <x:c r="P12" s="26"/>
      <x:c r="Q12" s="29" t="n">
        <x:f>Q11+1</x:f>
        <x:v>8</x:v>
      </x:c>
      <x:c r="R12" s="56" t="n">
        <x:f>MIN('Szenarien'!$B$7,Q12/'Szenarien'!$C$7*'Szenarien'!$B$7)</x:f>
        <x:v>0.8</x:v>
      </x:c>
      <x:c r="S12" s="49" t="n">
        <x:f>SUMPRODUCT(('Eingaben'!$A$13:$A$30="Ja")*'Eingaben'!$C$13:$C$30*('Eingaben'!$D$13:$D$30-'Eingaben'!$F$13:$F$30)*'Eingaben'!$E$13:$E$30*'Eingaben'!$G$13:$G$30)/60*R12*'Szenarien'!$D$7*(1+'Eingaben'!$B$10)^INT((Q12-1)/12)</x:f>
        <x:v>4029.3439999999996</x:v>
      </x:c>
      <x:c r="T12" s="49" t="n">
        <x:f>'Eingaben'!$B$6+IF(Q12=1,'Eingaben'!$B$7+'Eingaben'!$B$8*'Eingaben'!$B$9,0)</x:f>
        <x:v>0</x:v>
      </x:c>
      <x:c r="U12" s="49" t="n">
        <x:f>S12-T12</x:f>
        <x:v>4029.3439999999996</x:v>
      </x:c>
      <x:c r="V12" s="49" t="n">
        <x:f>V11+U12</x:f>
        <x:v>21605.408</x:v>
      </x:c>
      <x:c r="W12" s="57" t="n">
        <x:f>IF(AND(V12&gt;=0,V11&lt;0),Q12,999)</x:f>
        <x:v>999</x:v>
      </x:c>
    </x:row>
    <x:row r="13">
      <x:c r="A13" s="29" t="n">
        <x:f>A12+1</x:f>
        <x:v>9</x:v>
      </x:c>
      <x:c r="B13" s="56" t="n">
        <x:f>MIN('Szenarien'!$B$5,A13/'Szenarien'!$C$5*'Szenarien'!$B$5)</x:f>
        <x:v>0.35</x:v>
      </x:c>
      <x:c r="C13" s="49" t="n">
        <x:f>SUMPRODUCT(('Eingaben'!$A$13:$A$30="Ja")*'Eingaben'!$C$13:$C$30*('Eingaben'!$D$13:$D$30-'Eingaben'!$F$13:$F$30)*'Eingaben'!$E$13:$E$30*'Eingaben'!$G$13:$G$30)/60*B13*'Szenarien'!$D$5*(1+'Eingaben'!$B$10)^INT((A13-1)/12)</x:f>
        <x:v>1233.9865999999997</x:v>
      </x:c>
      <x:c r="D13" s="49" t="n">
        <x:f>'Eingaben'!$B$6+IF(A13=1,'Eingaben'!$B$7+'Eingaben'!$B$8*'Eingaben'!$B$9,0)</x:f>
        <x:v>0</x:v>
      </x:c>
      <x:c r="E13" s="49" t="n">
        <x:f>C13-D13</x:f>
        <x:v>1233.9865999999997</x:v>
      </x:c>
      <x:c r="F13" s="49" t="n">
        <x:f>F12+E13</x:f>
        <x:v>-430.06700000000114</x:v>
      </x:c>
      <x:c r="G13" s="57" t="n">
        <x:f>IF(AND(F13&gt;=0,F12&lt;0),A13,999)</x:f>
        <x:v>999</x:v>
      </x:c>
      <x:c r="H13" s="26"/>
      <x:c r="I13" s="29" t="n">
        <x:f>I12+1</x:f>
        <x:v>9</x:v>
      </x:c>
      <x:c r="J13" s="56" t="n">
        <x:f>MIN('Szenarien'!$B$6,I13/'Szenarien'!$C$6*'Szenarien'!$B$6)</x:f>
        <x:v>0.6</x:v>
      </x:c>
      <x:c r="K13" s="49" t="n">
        <x:f>SUMPRODUCT(('Eingaben'!$A$13:$A$30="Ja")*'Eingaben'!$C$13:$C$30*('Eingaben'!$D$13:$D$30-'Eingaben'!$F$13:$F$30)*'Eingaben'!$E$13:$E$30*'Eingaben'!$G$13:$G$30)/60*J13*'Szenarien'!$D$6*(1+'Eingaben'!$B$10)^INT((I13-1)/12)</x:f>
        <x:v>2719.8071999999993</x:v>
      </x:c>
      <x:c r="L13" s="49" t="n">
        <x:f>'Eingaben'!$B$6+IF(I13=1,'Eingaben'!$B$7+'Eingaben'!$B$8*'Eingaben'!$B$9,0)</x:f>
        <x:v>0</x:v>
      </x:c>
      <x:c r="M13" s="49" t="n">
        <x:f>K13-L13</x:f>
        <x:v>2719.8071999999993</x:v>
      </x:c>
      <x:c r="N13" s="49" t="n">
        <x:f>N12+M13</x:f>
        <x:v>11078.746799999995</x:v>
      </x:c>
      <x:c r="O13" s="57" t="n">
        <x:f>IF(AND(N13&gt;=0,N12&lt;0),I13,999)</x:f>
        <x:v>999</x:v>
      </x:c>
      <x:c r="P13" s="26"/>
      <x:c r="Q13" s="29" t="n">
        <x:f>Q12+1</x:f>
        <x:v>9</x:v>
      </x:c>
      <x:c r="R13" s="56" t="n">
        <x:f>MIN('Szenarien'!$B$7,Q13/'Szenarien'!$C$7*'Szenarien'!$B$7)</x:f>
        <x:v>0.8</x:v>
      </x:c>
      <x:c r="S13" s="49" t="n">
        <x:f>SUMPRODUCT(('Eingaben'!$A$13:$A$30="Ja")*'Eingaben'!$C$13:$C$30*('Eingaben'!$D$13:$D$30-'Eingaben'!$F$13:$F$30)*'Eingaben'!$E$13:$E$30*'Eingaben'!$G$13:$G$30)/60*R13*'Szenarien'!$D$7*(1+'Eingaben'!$B$10)^INT((Q13-1)/12)</x:f>
        <x:v>4029.3439999999996</x:v>
      </x:c>
      <x:c r="T13" s="49" t="n">
        <x:f>'Eingaben'!$B$6+IF(Q13=1,'Eingaben'!$B$7+'Eingaben'!$B$8*'Eingaben'!$B$9,0)</x:f>
        <x:v>0</x:v>
      </x:c>
      <x:c r="U13" s="49" t="n">
        <x:f>S13-T13</x:f>
        <x:v>4029.3439999999996</x:v>
      </x:c>
      <x:c r="V13" s="49" t="n">
        <x:f>V12+U13</x:f>
        <x:v>25634.752</x:v>
      </x:c>
      <x:c r="W13" s="57" t="n">
        <x:f>IF(AND(V13&gt;=0,V12&lt;0),Q13,999)</x:f>
        <x:v>999</x:v>
      </x:c>
    </x:row>
    <x:row r="14">
      <x:c r="A14" s="29" t="n">
        <x:f>A13+1</x:f>
        <x:v>10</x:v>
      </x:c>
      <x:c r="B14" s="56" t="n">
        <x:f>MIN('Szenarien'!$B$5,A14/'Szenarien'!$C$5*'Szenarien'!$B$5)</x:f>
        <x:v>0.35</x:v>
      </x:c>
      <x:c r="C14" s="49" t="n">
        <x:f>SUMPRODUCT(('Eingaben'!$A$13:$A$30="Ja")*'Eingaben'!$C$13:$C$30*('Eingaben'!$D$13:$D$30-'Eingaben'!$F$13:$F$30)*'Eingaben'!$E$13:$E$30*'Eingaben'!$G$13:$G$30)/60*B14*'Szenarien'!$D$5*(1+'Eingaben'!$B$10)^INT((A14-1)/12)</x:f>
        <x:v>1233.9865999999997</x:v>
      </x:c>
      <x:c r="D14" s="49" t="n">
        <x:f>'Eingaben'!$B$6+IF(A14=1,'Eingaben'!$B$7+'Eingaben'!$B$8*'Eingaben'!$B$9,0)</x:f>
        <x:v>0</x:v>
      </x:c>
      <x:c r="E14" s="49" t="n">
        <x:f>C14-D14</x:f>
        <x:v>1233.9865999999997</x:v>
      </x:c>
      <x:c r="F14" s="49" t="n">
        <x:f>F13+E14</x:f>
        <x:v>803.9195999999986</x:v>
      </x:c>
      <x:c r="G14" s="57" t="n">
        <x:f>IF(AND(F14&gt;=0,F13&lt;0),A14,999)</x:f>
        <x:v>10</x:v>
      </x:c>
      <x:c r="H14" s="26"/>
      <x:c r="I14" s="29" t="n">
        <x:f>I13+1</x:f>
        <x:v>10</x:v>
      </x:c>
      <x:c r="J14" s="56" t="n">
        <x:f>MIN('Szenarien'!$B$6,I14/'Szenarien'!$C$6*'Szenarien'!$B$6)</x:f>
        <x:v>0.6</x:v>
      </x:c>
      <x:c r="K14" s="49" t="n">
        <x:f>SUMPRODUCT(('Eingaben'!$A$13:$A$30="Ja")*'Eingaben'!$C$13:$C$30*('Eingaben'!$D$13:$D$30-'Eingaben'!$F$13:$F$30)*'Eingaben'!$E$13:$E$30*'Eingaben'!$G$13:$G$30)/60*J14*'Szenarien'!$D$6*(1+'Eingaben'!$B$10)^INT((I14-1)/12)</x:f>
        <x:v>2719.8071999999993</x:v>
      </x:c>
      <x:c r="L14" s="49" t="n">
        <x:f>'Eingaben'!$B$6+IF(I14=1,'Eingaben'!$B$7+'Eingaben'!$B$8*'Eingaben'!$B$9,0)</x:f>
        <x:v>0</x:v>
      </x:c>
      <x:c r="M14" s="49" t="n">
        <x:f>K14-L14</x:f>
        <x:v>2719.8071999999993</x:v>
      </x:c>
      <x:c r="N14" s="49" t="n">
        <x:f>N13+M14</x:f>
        <x:v>13798.553999999995</x:v>
      </x:c>
      <x:c r="O14" s="57" t="n">
        <x:f>IF(AND(N14&gt;=0,N13&lt;0),I14,999)</x:f>
        <x:v>999</x:v>
      </x:c>
      <x:c r="P14" s="26"/>
      <x:c r="Q14" s="29" t="n">
        <x:f>Q13+1</x:f>
        <x:v>10</x:v>
      </x:c>
      <x:c r="R14" s="56" t="n">
        <x:f>MIN('Szenarien'!$B$7,Q14/'Szenarien'!$C$7*'Szenarien'!$B$7)</x:f>
        <x:v>0.8</x:v>
      </x:c>
      <x:c r="S14" s="49" t="n">
        <x:f>SUMPRODUCT(('Eingaben'!$A$13:$A$30="Ja")*'Eingaben'!$C$13:$C$30*('Eingaben'!$D$13:$D$30-'Eingaben'!$F$13:$F$30)*'Eingaben'!$E$13:$E$30*'Eingaben'!$G$13:$G$30)/60*R14*'Szenarien'!$D$7*(1+'Eingaben'!$B$10)^INT((Q14-1)/12)</x:f>
        <x:v>4029.3439999999996</x:v>
      </x:c>
      <x:c r="T14" s="49" t="n">
        <x:f>'Eingaben'!$B$6+IF(Q14=1,'Eingaben'!$B$7+'Eingaben'!$B$8*'Eingaben'!$B$9,0)</x:f>
        <x:v>0</x:v>
      </x:c>
      <x:c r="U14" s="49" t="n">
        <x:f>S14-T14</x:f>
        <x:v>4029.3439999999996</x:v>
      </x:c>
      <x:c r="V14" s="49" t="n">
        <x:f>V13+U14</x:f>
        <x:v>29664.096</x:v>
      </x:c>
      <x:c r="W14" s="57" t="n">
        <x:f>IF(AND(V14&gt;=0,V13&lt;0),Q14,999)</x:f>
        <x:v>999</x:v>
      </x:c>
    </x:row>
    <x:row r="15">
      <x:c r="A15" s="29" t="n">
        <x:f>A14+1</x:f>
        <x:v>11</x:v>
      </x:c>
      <x:c r="B15" s="56" t="n">
        <x:f>MIN('Szenarien'!$B$5,A15/'Szenarien'!$C$5*'Szenarien'!$B$5)</x:f>
        <x:v>0.35</x:v>
      </x:c>
      <x:c r="C15" s="49" t="n">
        <x:f>SUMPRODUCT(('Eingaben'!$A$13:$A$30="Ja")*'Eingaben'!$C$13:$C$30*('Eingaben'!$D$13:$D$30-'Eingaben'!$F$13:$F$30)*'Eingaben'!$E$13:$E$30*'Eingaben'!$G$13:$G$30)/60*B15*'Szenarien'!$D$5*(1+'Eingaben'!$B$10)^INT((A15-1)/12)</x:f>
        <x:v>1233.9865999999997</x:v>
      </x:c>
      <x:c r="D15" s="49" t="n">
        <x:f>'Eingaben'!$B$6+IF(A15=1,'Eingaben'!$B$7+'Eingaben'!$B$8*'Eingaben'!$B$9,0)</x:f>
        <x:v>0</x:v>
      </x:c>
      <x:c r="E15" s="49" t="n">
        <x:f>C15-D15</x:f>
        <x:v>1233.9865999999997</x:v>
      </x:c>
      <x:c r="F15" s="49" t="n">
        <x:f>F14+E15</x:f>
        <x:v>2037.9061999999983</x:v>
      </x:c>
      <x:c r="G15" s="57" t="n">
        <x:f>IF(AND(F15&gt;=0,F14&lt;0),A15,999)</x:f>
        <x:v>999</x:v>
      </x:c>
      <x:c r="H15" s="26"/>
      <x:c r="I15" s="29" t="n">
        <x:f>I14+1</x:f>
        <x:v>11</x:v>
      </x:c>
      <x:c r="J15" s="56" t="n">
        <x:f>MIN('Szenarien'!$B$6,I15/'Szenarien'!$C$6*'Szenarien'!$B$6)</x:f>
        <x:v>0.6</x:v>
      </x:c>
      <x:c r="K15" s="49" t="n">
        <x:f>SUMPRODUCT(('Eingaben'!$A$13:$A$30="Ja")*'Eingaben'!$C$13:$C$30*('Eingaben'!$D$13:$D$30-'Eingaben'!$F$13:$F$30)*'Eingaben'!$E$13:$E$30*'Eingaben'!$G$13:$G$30)/60*J15*'Szenarien'!$D$6*(1+'Eingaben'!$B$10)^INT((I15-1)/12)</x:f>
        <x:v>2719.8071999999993</x:v>
      </x:c>
      <x:c r="L15" s="49" t="n">
        <x:f>'Eingaben'!$B$6+IF(I15=1,'Eingaben'!$B$7+'Eingaben'!$B$8*'Eingaben'!$B$9,0)</x:f>
        <x:v>0</x:v>
      </x:c>
      <x:c r="M15" s="49" t="n">
        <x:f>K15-L15</x:f>
        <x:v>2719.8071999999993</x:v>
      </x:c>
      <x:c r="N15" s="49" t="n">
        <x:f>N14+M15</x:f>
        <x:v>16518.361199999992</x:v>
      </x:c>
      <x:c r="O15" s="57" t="n">
        <x:f>IF(AND(N15&gt;=0,N14&lt;0),I15,999)</x:f>
        <x:v>999</x:v>
      </x:c>
      <x:c r="P15" s="26"/>
      <x:c r="Q15" s="29" t="n">
        <x:f>Q14+1</x:f>
        <x:v>11</x:v>
      </x:c>
      <x:c r="R15" s="56" t="n">
        <x:f>MIN('Szenarien'!$B$7,Q15/'Szenarien'!$C$7*'Szenarien'!$B$7)</x:f>
        <x:v>0.8</x:v>
      </x:c>
      <x:c r="S15" s="49" t="n">
        <x:f>SUMPRODUCT(('Eingaben'!$A$13:$A$30="Ja")*'Eingaben'!$C$13:$C$30*('Eingaben'!$D$13:$D$30-'Eingaben'!$F$13:$F$30)*'Eingaben'!$E$13:$E$30*'Eingaben'!$G$13:$G$30)/60*R15*'Szenarien'!$D$7*(1+'Eingaben'!$B$10)^INT((Q15-1)/12)</x:f>
        <x:v>4029.3439999999996</x:v>
      </x:c>
      <x:c r="T15" s="49" t="n">
        <x:f>'Eingaben'!$B$6+IF(Q15=1,'Eingaben'!$B$7+'Eingaben'!$B$8*'Eingaben'!$B$9,0)</x:f>
        <x:v>0</x:v>
      </x:c>
      <x:c r="U15" s="49" t="n">
        <x:f>S15-T15</x:f>
        <x:v>4029.3439999999996</x:v>
      </x:c>
      <x:c r="V15" s="49" t="n">
        <x:f>V14+U15</x:f>
        <x:v>33693.44</x:v>
      </x:c>
      <x:c r="W15" s="57" t="n">
        <x:f>IF(AND(V15&gt;=0,V14&lt;0),Q15,999)</x:f>
        <x:v>999</x:v>
      </x:c>
    </x:row>
    <x:row r="16">
      <x:c r="A16" s="29" t="n">
        <x:f>A15+1</x:f>
        <x:v>12</x:v>
      </x:c>
      <x:c r="B16" s="56" t="n">
        <x:f>MIN('Szenarien'!$B$5,A16/'Szenarien'!$C$5*'Szenarien'!$B$5)</x:f>
        <x:v>0.35</x:v>
      </x:c>
      <x:c r="C16" s="49" t="n">
        <x:f>SUMPRODUCT(('Eingaben'!$A$13:$A$30="Ja")*'Eingaben'!$C$13:$C$30*('Eingaben'!$D$13:$D$30-'Eingaben'!$F$13:$F$30)*'Eingaben'!$E$13:$E$30*'Eingaben'!$G$13:$G$30)/60*B16*'Szenarien'!$D$5*(1+'Eingaben'!$B$10)^INT((A16-1)/12)</x:f>
        <x:v>1233.9865999999997</x:v>
      </x:c>
      <x:c r="D16" s="49" t="n">
        <x:f>'Eingaben'!$B$6+IF(A16=1,'Eingaben'!$B$7+'Eingaben'!$B$8*'Eingaben'!$B$9,0)</x:f>
        <x:v>0</x:v>
      </x:c>
      <x:c r="E16" s="49" t="n">
        <x:f>C16-D16</x:f>
        <x:v>1233.9865999999997</x:v>
      </x:c>
      <x:c r="F16" s="49" t="n">
        <x:f>F15+E16</x:f>
        <x:v>3271.892799999998</x:v>
      </x:c>
      <x:c r="G16" s="57" t="n">
        <x:f>IF(AND(F16&gt;=0,F15&lt;0),A16,999)</x:f>
        <x:v>999</x:v>
      </x:c>
      <x:c r="H16" s="26"/>
      <x:c r="I16" s="29" t="n">
        <x:f>I15+1</x:f>
        <x:v>12</x:v>
      </x:c>
      <x:c r="J16" s="56" t="n">
        <x:f>MIN('Szenarien'!$B$6,I16/'Szenarien'!$C$6*'Szenarien'!$B$6)</x:f>
        <x:v>0.6</x:v>
      </x:c>
      <x:c r="K16" s="49" t="n">
        <x:f>SUMPRODUCT(('Eingaben'!$A$13:$A$30="Ja")*'Eingaben'!$C$13:$C$30*('Eingaben'!$D$13:$D$30-'Eingaben'!$F$13:$F$30)*'Eingaben'!$E$13:$E$30*'Eingaben'!$G$13:$G$30)/60*J16*'Szenarien'!$D$6*(1+'Eingaben'!$B$10)^INT((I16-1)/12)</x:f>
        <x:v>2719.8071999999993</x:v>
      </x:c>
      <x:c r="L16" s="49" t="n">
        <x:f>'Eingaben'!$B$6+IF(I16=1,'Eingaben'!$B$7+'Eingaben'!$B$8*'Eingaben'!$B$9,0)</x:f>
        <x:v>0</x:v>
      </x:c>
      <x:c r="M16" s="49" t="n">
        <x:f>K16-L16</x:f>
        <x:v>2719.8071999999993</x:v>
      </x:c>
      <x:c r="N16" s="49" t="n">
        <x:f>N15+M16</x:f>
        <x:v>19238.16839999999</x:v>
      </x:c>
      <x:c r="O16" s="57" t="n">
        <x:f>IF(AND(N16&gt;=0,N15&lt;0),I16,999)</x:f>
        <x:v>999</x:v>
      </x:c>
      <x:c r="P16" s="26"/>
      <x:c r="Q16" s="29" t="n">
        <x:f>Q15+1</x:f>
        <x:v>12</x:v>
      </x:c>
      <x:c r="R16" s="56" t="n">
        <x:f>MIN('Szenarien'!$B$7,Q16/'Szenarien'!$C$7*'Szenarien'!$B$7)</x:f>
        <x:v>0.8</x:v>
      </x:c>
      <x:c r="S16" s="49" t="n">
        <x:f>SUMPRODUCT(('Eingaben'!$A$13:$A$30="Ja")*'Eingaben'!$C$13:$C$30*('Eingaben'!$D$13:$D$30-'Eingaben'!$F$13:$F$30)*'Eingaben'!$E$13:$E$30*'Eingaben'!$G$13:$G$30)/60*R16*'Szenarien'!$D$7*(1+'Eingaben'!$B$10)^INT((Q16-1)/12)</x:f>
        <x:v>4029.3439999999996</x:v>
      </x:c>
      <x:c r="T16" s="49" t="n">
        <x:f>'Eingaben'!$B$6+IF(Q16=1,'Eingaben'!$B$7+'Eingaben'!$B$8*'Eingaben'!$B$9,0)</x:f>
        <x:v>0</x:v>
      </x:c>
      <x:c r="U16" s="49" t="n">
        <x:f>S16-T16</x:f>
        <x:v>4029.3439999999996</x:v>
      </x:c>
      <x:c r="V16" s="49" t="n">
        <x:f>V15+U16</x:f>
        <x:v>37722.784</x:v>
      </x:c>
      <x:c r="W16" s="57" t="n">
        <x:f>IF(AND(V16&gt;=0,V15&lt;0),Q16,999)</x:f>
        <x:v>999</x:v>
      </x:c>
    </x:row>
    <x:row r="17">
      <x:c r="A17" s="29" t="n">
        <x:f>A16+1</x:f>
        <x:v>13</x:v>
      </x:c>
      <x:c r="B17" s="56" t="n">
        <x:f>MIN('Szenarien'!$B$5,A17/'Szenarien'!$C$5*'Szenarien'!$B$5)</x:f>
        <x:v>0.35</x:v>
      </x:c>
      <x:c r="C17" s="49" t="n">
        <x:f>SUMPRODUCT(('Eingaben'!$A$13:$A$30="Ja")*'Eingaben'!$C$13:$C$30*('Eingaben'!$D$13:$D$30-'Eingaben'!$F$13:$F$30)*'Eingaben'!$E$13:$E$30*'Eingaben'!$G$13:$G$30)/60*B17*'Szenarien'!$D$5*(1+'Eingaben'!$B$10)^INT((A17-1)/12)</x:f>
        <x:v>1233.9865999999997</x:v>
      </x:c>
      <x:c r="D17" s="49" t="n">
        <x:f>'Eingaben'!$B$6+IF(A17=1,'Eingaben'!$B$7+'Eingaben'!$B$8*'Eingaben'!$B$9,0)</x:f>
        <x:v>0</x:v>
      </x:c>
      <x:c r="E17" s="49" t="n">
        <x:f>C17-D17</x:f>
        <x:v>1233.9865999999997</x:v>
      </x:c>
      <x:c r="F17" s="49" t="n">
        <x:f>F16+E17</x:f>
        <x:v>4505.879399999998</x:v>
      </x:c>
      <x:c r="G17" s="57" t="n">
        <x:f>IF(AND(F17&gt;=0,F16&lt;0),A17,999)</x:f>
        <x:v>999</x:v>
      </x:c>
      <x:c r="H17" s="26"/>
      <x:c r="I17" s="29" t="n">
        <x:f>I16+1</x:f>
        <x:v>13</x:v>
      </x:c>
      <x:c r="J17" s="56" t="n">
        <x:f>MIN('Szenarien'!$B$6,I17/'Szenarien'!$C$6*'Szenarien'!$B$6)</x:f>
        <x:v>0.6</x:v>
      </x:c>
      <x:c r="K17" s="49" t="n">
        <x:f>SUMPRODUCT(('Eingaben'!$A$13:$A$30="Ja")*'Eingaben'!$C$13:$C$30*('Eingaben'!$D$13:$D$30-'Eingaben'!$F$13:$F$30)*'Eingaben'!$E$13:$E$30*'Eingaben'!$G$13:$G$30)/60*J17*'Szenarien'!$D$6*(1+'Eingaben'!$B$10)^INT((I17-1)/12)</x:f>
        <x:v>2719.8071999999993</x:v>
      </x:c>
      <x:c r="L17" s="49" t="n">
        <x:f>'Eingaben'!$B$6+IF(I17=1,'Eingaben'!$B$7+'Eingaben'!$B$8*'Eingaben'!$B$9,0)</x:f>
        <x:v>0</x:v>
      </x:c>
      <x:c r="M17" s="49" t="n">
        <x:f>K17-L17</x:f>
        <x:v>2719.8071999999993</x:v>
      </x:c>
      <x:c r="N17" s="49" t="n">
        <x:f>N16+M17</x:f>
        <x:v>21957.97559999999</x:v>
      </x:c>
      <x:c r="O17" s="57" t="n">
        <x:f>IF(AND(N17&gt;=0,N16&lt;0),I17,999)</x:f>
        <x:v>999</x:v>
      </x:c>
      <x:c r="P17" s="26"/>
      <x:c r="Q17" s="29" t="n">
        <x:f>Q16+1</x:f>
        <x:v>13</x:v>
      </x:c>
      <x:c r="R17" s="56" t="n">
        <x:f>MIN('Szenarien'!$B$7,Q17/'Szenarien'!$C$7*'Szenarien'!$B$7)</x:f>
        <x:v>0.8</x:v>
      </x:c>
      <x:c r="S17" s="49" t="n">
        <x:f>SUMPRODUCT(('Eingaben'!$A$13:$A$30="Ja")*'Eingaben'!$C$13:$C$30*('Eingaben'!$D$13:$D$30-'Eingaben'!$F$13:$F$30)*'Eingaben'!$E$13:$E$30*'Eingaben'!$G$13:$G$30)/60*R17*'Szenarien'!$D$7*(1+'Eingaben'!$B$10)^INT((Q17-1)/12)</x:f>
        <x:v>4029.3439999999996</x:v>
      </x:c>
      <x:c r="T17" s="49" t="n">
        <x:f>'Eingaben'!$B$6+IF(Q17=1,'Eingaben'!$B$7+'Eingaben'!$B$8*'Eingaben'!$B$9,0)</x:f>
        <x:v>0</x:v>
      </x:c>
      <x:c r="U17" s="49" t="n">
        <x:f>S17-T17</x:f>
        <x:v>4029.3439999999996</x:v>
      </x:c>
      <x:c r="V17" s="49" t="n">
        <x:f>V16+U17</x:f>
        <x:v>41752.128</x:v>
      </x:c>
      <x:c r="W17" s="57" t="n">
        <x:f>IF(AND(V17&gt;=0,V16&lt;0),Q17,999)</x:f>
        <x:v>999</x:v>
      </x:c>
    </x:row>
    <x:row r="18">
      <x:c r="A18" s="29" t="n">
        <x:f>A17+1</x:f>
        <x:v>14</x:v>
      </x:c>
      <x:c r="B18" s="56" t="n">
        <x:f>MIN('Szenarien'!$B$5,A18/'Szenarien'!$C$5*'Szenarien'!$B$5)</x:f>
        <x:v>0.35</x:v>
      </x:c>
      <x:c r="C18" s="49" t="n">
        <x:f>SUMPRODUCT(('Eingaben'!$A$13:$A$30="Ja")*'Eingaben'!$C$13:$C$30*('Eingaben'!$D$13:$D$30-'Eingaben'!$F$13:$F$30)*'Eingaben'!$E$13:$E$30*'Eingaben'!$G$13:$G$30)/60*B18*'Szenarien'!$D$5*(1+'Eingaben'!$B$10)^INT((A18-1)/12)</x:f>
        <x:v>1233.9865999999997</x:v>
      </x:c>
      <x:c r="D18" s="49" t="n">
        <x:f>'Eingaben'!$B$6+IF(A18=1,'Eingaben'!$B$7+'Eingaben'!$B$8*'Eingaben'!$B$9,0)</x:f>
        <x:v>0</x:v>
      </x:c>
      <x:c r="E18" s="49" t="n">
        <x:f>C18-D18</x:f>
        <x:v>1233.9865999999997</x:v>
      </x:c>
      <x:c r="F18" s="49" t="n">
        <x:f>F17+E18</x:f>
        <x:v>5739.865999999998</x:v>
      </x:c>
      <x:c r="G18" s="57" t="n">
        <x:f>IF(AND(F18&gt;=0,F17&lt;0),A18,999)</x:f>
        <x:v>999</x:v>
      </x:c>
      <x:c r="H18" s="26"/>
      <x:c r="I18" s="29" t="n">
        <x:f>I17+1</x:f>
        <x:v>14</x:v>
      </x:c>
      <x:c r="J18" s="56" t="n">
        <x:f>MIN('Szenarien'!$B$6,I18/'Szenarien'!$C$6*'Szenarien'!$B$6)</x:f>
        <x:v>0.6</x:v>
      </x:c>
      <x:c r="K18" s="49" t="n">
        <x:f>SUMPRODUCT(('Eingaben'!$A$13:$A$30="Ja")*'Eingaben'!$C$13:$C$30*('Eingaben'!$D$13:$D$30-'Eingaben'!$F$13:$F$30)*'Eingaben'!$E$13:$E$30*'Eingaben'!$G$13:$G$30)/60*J18*'Szenarien'!$D$6*(1+'Eingaben'!$B$10)^INT((I18-1)/12)</x:f>
        <x:v>2719.8071999999993</x:v>
      </x:c>
      <x:c r="L18" s="49" t="n">
        <x:f>'Eingaben'!$B$6+IF(I18=1,'Eingaben'!$B$7+'Eingaben'!$B$8*'Eingaben'!$B$9,0)</x:f>
        <x:v>0</x:v>
      </x:c>
      <x:c r="M18" s="49" t="n">
        <x:f>K18-L18</x:f>
        <x:v>2719.8071999999993</x:v>
      </x:c>
      <x:c r="N18" s="49" t="n">
        <x:f>N17+M18</x:f>
        <x:v>24677.78279999999</x:v>
      </x:c>
      <x:c r="O18" s="57" t="n">
        <x:f>IF(AND(N18&gt;=0,N17&lt;0),I18,999)</x:f>
        <x:v>999</x:v>
      </x:c>
      <x:c r="P18" s="26"/>
      <x:c r="Q18" s="29" t="n">
        <x:f>Q17+1</x:f>
        <x:v>14</x:v>
      </x:c>
      <x:c r="R18" s="56" t="n">
        <x:f>MIN('Szenarien'!$B$7,Q18/'Szenarien'!$C$7*'Szenarien'!$B$7)</x:f>
        <x:v>0.8</x:v>
      </x:c>
      <x:c r="S18" s="49" t="n">
        <x:f>SUMPRODUCT(('Eingaben'!$A$13:$A$30="Ja")*'Eingaben'!$C$13:$C$30*('Eingaben'!$D$13:$D$30-'Eingaben'!$F$13:$F$30)*'Eingaben'!$E$13:$E$30*'Eingaben'!$G$13:$G$30)/60*R18*'Szenarien'!$D$7*(1+'Eingaben'!$B$10)^INT((Q18-1)/12)</x:f>
        <x:v>4029.3439999999996</x:v>
      </x:c>
      <x:c r="T18" s="49" t="n">
        <x:f>'Eingaben'!$B$6+IF(Q18=1,'Eingaben'!$B$7+'Eingaben'!$B$8*'Eingaben'!$B$9,0)</x:f>
        <x:v>0</x:v>
      </x:c>
      <x:c r="U18" s="49" t="n">
        <x:f>S18-T18</x:f>
        <x:v>4029.3439999999996</x:v>
      </x:c>
      <x:c r="V18" s="49" t="n">
        <x:f>V17+U18</x:f>
        <x:v>45781.471999999994</x:v>
      </x:c>
      <x:c r="W18" s="57" t="n">
        <x:f>IF(AND(V18&gt;=0,V17&lt;0),Q18,999)</x:f>
        <x:v>999</x:v>
      </x:c>
    </x:row>
    <x:row r="19">
      <x:c r="A19" s="29" t="n">
        <x:f>A18+1</x:f>
        <x:v>15</x:v>
      </x:c>
      <x:c r="B19" s="56" t="n">
        <x:f>MIN('Szenarien'!$B$5,A19/'Szenarien'!$C$5*'Szenarien'!$B$5)</x:f>
        <x:v>0.35</x:v>
      </x:c>
      <x:c r="C19" s="49" t="n">
        <x:f>SUMPRODUCT(('Eingaben'!$A$13:$A$30="Ja")*'Eingaben'!$C$13:$C$30*('Eingaben'!$D$13:$D$30-'Eingaben'!$F$13:$F$30)*'Eingaben'!$E$13:$E$30*'Eingaben'!$G$13:$G$30)/60*B19*'Szenarien'!$D$5*(1+'Eingaben'!$B$10)^INT((A19-1)/12)</x:f>
        <x:v>1233.9865999999997</x:v>
      </x:c>
      <x:c r="D19" s="49" t="n">
        <x:f>'Eingaben'!$B$6+IF(A19=1,'Eingaben'!$B$7+'Eingaben'!$B$8*'Eingaben'!$B$9,0)</x:f>
        <x:v>0</x:v>
      </x:c>
      <x:c r="E19" s="49" t="n">
        <x:f>C19-D19</x:f>
        <x:v>1233.9865999999997</x:v>
      </x:c>
      <x:c r="F19" s="49" t="n">
        <x:f>F18+E19</x:f>
        <x:v>6973.852599999998</x:v>
      </x:c>
      <x:c r="G19" s="57" t="n">
        <x:f>IF(AND(F19&gt;=0,F18&lt;0),A19,999)</x:f>
        <x:v>999</x:v>
      </x:c>
      <x:c r="H19" s="26"/>
      <x:c r="I19" s="29" t="n">
        <x:f>I18+1</x:f>
        <x:v>15</x:v>
      </x:c>
      <x:c r="J19" s="56" t="n">
        <x:f>MIN('Szenarien'!$B$6,I19/'Szenarien'!$C$6*'Szenarien'!$B$6)</x:f>
        <x:v>0.6</x:v>
      </x:c>
      <x:c r="K19" s="49" t="n">
        <x:f>SUMPRODUCT(('Eingaben'!$A$13:$A$30="Ja")*'Eingaben'!$C$13:$C$30*('Eingaben'!$D$13:$D$30-'Eingaben'!$F$13:$F$30)*'Eingaben'!$E$13:$E$30*'Eingaben'!$G$13:$G$30)/60*J19*'Szenarien'!$D$6*(1+'Eingaben'!$B$10)^INT((I19-1)/12)</x:f>
        <x:v>2719.8071999999993</x:v>
      </x:c>
      <x:c r="L19" s="49" t="n">
        <x:f>'Eingaben'!$B$6+IF(I19=1,'Eingaben'!$B$7+'Eingaben'!$B$8*'Eingaben'!$B$9,0)</x:f>
        <x:v>0</x:v>
      </x:c>
      <x:c r="M19" s="49" t="n">
        <x:f>K19-L19</x:f>
        <x:v>2719.8071999999993</x:v>
      </x:c>
      <x:c r="N19" s="49" t="n">
        <x:f>N18+M19</x:f>
        <x:v>27397.58999999999</x:v>
      </x:c>
      <x:c r="O19" s="57" t="n">
        <x:f>IF(AND(N19&gt;=0,N18&lt;0),I19,999)</x:f>
        <x:v>999</x:v>
      </x:c>
      <x:c r="P19" s="26"/>
      <x:c r="Q19" s="29" t="n">
        <x:f>Q18+1</x:f>
        <x:v>15</x:v>
      </x:c>
      <x:c r="R19" s="56" t="n">
        <x:f>MIN('Szenarien'!$B$7,Q19/'Szenarien'!$C$7*'Szenarien'!$B$7)</x:f>
        <x:v>0.8</x:v>
      </x:c>
      <x:c r="S19" s="49" t="n">
        <x:f>SUMPRODUCT(('Eingaben'!$A$13:$A$30="Ja")*'Eingaben'!$C$13:$C$30*('Eingaben'!$D$13:$D$30-'Eingaben'!$F$13:$F$30)*'Eingaben'!$E$13:$E$30*'Eingaben'!$G$13:$G$30)/60*R19*'Szenarien'!$D$7*(1+'Eingaben'!$B$10)^INT((Q19-1)/12)</x:f>
        <x:v>4029.3439999999996</x:v>
      </x:c>
      <x:c r="T19" s="49" t="n">
        <x:f>'Eingaben'!$B$6+IF(Q19=1,'Eingaben'!$B$7+'Eingaben'!$B$8*'Eingaben'!$B$9,0)</x:f>
        <x:v>0</x:v>
      </x:c>
      <x:c r="U19" s="49" t="n">
        <x:f>S19-T19</x:f>
        <x:v>4029.3439999999996</x:v>
      </x:c>
      <x:c r="V19" s="49" t="n">
        <x:f>V18+U19</x:f>
        <x:v>49810.81599999999</x:v>
      </x:c>
      <x:c r="W19" s="57" t="n">
        <x:f>IF(AND(V19&gt;=0,V18&lt;0),Q19,999)</x:f>
        <x:v>999</x:v>
      </x:c>
    </x:row>
    <x:row r="20">
      <x:c r="A20" s="29" t="n">
        <x:f>A19+1</x:f>
        <x:v>16</x:v>
      </x:c>
      <x:c r="B20" s="56" t="n">
        <x:f>MIN('Szenarien'!$B$5,A20/'Szenarien'!$C$5*'Szenarien'!$B$5)</x:f>
        <x:v>0.35</x:v>
      </x:c>
      <x:c r="C20" s="49" t="n">
        <x:f>SUMPRODUCT(('Eingaben'!$A$13:$A$30="Ja")*'Eingaben'!$C$13:$C$30*('Eingaben'!$D$13:$D$30-'Eingaben'!$F$13:$F$30)*'Eingaben'!$E$13:$E$30*'Eingaben'!$G$13:$G$30)/60*B20*'Szenarien'!$D$5*(1+'Eingaben'!$B$10)^INT((A20-1)/12)</x:f>
        <x:v>1233.9865999999997</x:v>
      </x:c>
      <x:c r="D20" s="49" t="n">
        <x:f>'Eingaben'!$B$6+IF(A20=1,'Eingaben'!$B$7+'Eingaben'!$B$8*'Eingaben'!$B$9,0)</x:f>
        <x:v>0</x:v>
      </x:c>
      <x:c r="E20" s="49" t="n">
        <x:f>C20-D20</x:f>
        <x:v>1233.9865999999997</x:v>
      </x:c>
      <x:c r="F20" s="49" t="n">
        <x:f>F19+E20</x:f>
        <x:v>8207.839199999999</x:v>
      </x:c>
      <x:c r="G20" s="57" t="n">
        <x:f>IF(AND(F20&gt;=0,F19&lt;0),A20,999)</x:f>
        <x:v>999</x:v>
      </x:c>
      <x:c r="H20" s="26"/>
      <x:c r="I20" s="29" t="n">
        <x:f>I19+1</x:f>
        <x:v>16</x:v>
      </x:c>
      <x:c r="J20" s="56" t="n">
        <x:f>MIN('Szenarien'!$B$6,I20/'Szenarien'!$C$6*'Szenarien'!$B$6)</x:f>
        <x:v>0.6</x:v>
      </x:c>
      <x:c r="K20" s="49" t="n">
        <x:f>SUMPRODUCT(('Eingaben'!$A$13:$A$30="Ja")*'Eingaben'!$C$13:$C$30*('Eingaben'!$D$13:$D$30-'Eingaben'!$F$13:$F$30)*'Eingaben'!$E$13:$E$30*'Eingaben'!$G$13:$G$30)/60*J20*'Szenarien'!$D$6*(1+'Eingaben'!$B$10)^INT((I20-1)/12)</x:f>
        <x:v>2719.8071999999993</x:v>
      </x:c>
      <x:c r="L20" s="49" t="n">
        <x:f>'Eingaben'!$B$6+IF(I20=1,'Eingaben'!$B$7+'Eingaben'!$B$8*'Eingaben'!$B$9,0)</x:f>
        <x:v>0</x:v>
      </x:c>
      <x:c r="M20" s="49" t="n">
        <x:f>K20-L20</x:f>
        <x:v>2719.8071999999993</x:v>
      </x:c>
      <x:c r="N20" s="49" t="n">
        <x:f>N19+M20</x:f>
        <x:v>30117.39719999999</x:v>
      </x:c>
      <x:c r="O20" s="57" t="n">
        <x:f>IF(AND(N20&gt;=0,N19&lt;0),I20,999)</x:f>
        <x:v>999</x:v>
      </x:c>
      <x:c r="P20" s="26"/>
      <x:c r="Q20" s="29" t="n">
        <x:f>Q19+1</x:f>
        <x:v>16</x:v>
      </x:c>
      <x:c r="R20" s="56" t="n">
        <x:f>MIN('Szenarien'!$B$7,Q20/'Szenarien'!$C$7*'Szenarien'!$B$7)</x:f>
        <x:v>0.8</x:v>
      </x:c>
      <x:c r="S20" s="49" t="n">
        <x:f>SUMPRODUCT(('Eingaben'!$A$13:$A$30="Ja")*'Eingaben'!$C$13:$C$30*('Eingaben'!$D$13:$D$30-'Eingaben'!$F$13:$F$30)*'Eingaben'!$E$13:$E$30*'Eingaben'!$G$13:$G$30)/60*R20*'Szenarien'!$D$7*(1+'Eingaben'!$B$10)^INT((Q20-1)/12)</x:f>
        <x:v>4029.3439999999996</x:v>
      </x:c>
      <x:c r="T20" s="49" t="n">
        <x:f>'Eingaben'!$B$6+IF(Q20=1,'Eingaben'!$B$7+'Eingaben'!$B$8*'Eingaben'!$B$9,0)</x:f>
        <x:v>0</x:v>
      </x:c>
      <x:c r="U20" s="49" t="n">
        <x:f>S20-T20</x:f>
        <x:v>4029.3439999999996</x:v>
      </x:c>
      <x:c r="V20" s="49" t="n">
        <x:f>V19+U20</x:f>
        <x:v>53840.15999999999</x:v>
      </x:c>
      <x:c r="W20" s="57" t="n">
        <x:f>IF(AND(V20&gt;=0,V19&lt;0),Q20,999)</x:f>
        <x:v>999</x:v>
      </x:c>
    </x:row>
    <x:row r="21">
      <x:c r="A21" s="29" t="n">
        <x:f>A20+1</x:f>
        <x:v>17</x:v>
      </x:c>
      <x:c r="B21" s="56" t="n">
        <x:f>MIN('Szenarien'!$B$5,A21/'Szenarien'!$C$5*'Szenarien'!$B$5)</x:f>
        <x:v>0.35</x:v>
      </x:c>
      <x:c r="C21" s="49" t="n">
        <x:f>SUMPRODUCT(('Eingaben'!$A$13:$A$30="Ja")*'Eingaben'!$C$13:$C$30*('Eingaben'!$D$13:$D$30-'Eingaben'!$F$13:$F$30)*'Eingaben'!$E$13:$E$30*'Eingaben'!$G$13:$G$30)/60*B21*'Szenarien'!$D$5*(1+'Eingaben'!$B$10)^INT((A21-1)/12)</x:f>
        <x:v>1233.9865999999997</x:v>
      </x:c>
      <x:c r="D21" s="49" t="n">
        <x:f>'Eingaben'!$B$6+IF(A21=1,'Eingaben'!$B$7+'Eingaben'!$B$8*'Eingaben'!$B$9,0)</x:f>
        <x:v>0</x:v>
      </x:c>
      <x:c r="E21" s="49" t="n">
        <x:f>C21-D21</x:f>
        <x:v>1233.9865999999997</x:v>
      </x:c>
      <x:c r="F21" s="49" t="n">
        <x:f>F20+E21</x:f>
        <x:v>9441.825799999999</x:v>
      </x:c>
      <x:c r="G21" s="57" t="n">
        <x:f>IF(AND(F21&gt;=0,F20&lt;0),A21,999)</x:f>
        <x:v>999</x:v>
      </x:c>
      <x:c r="H21" s="26"/>
      <x:c r="I21" s="29" t="n">
        <x:f>I20+1</x:f>
        <x:v>17</x:v>
      </x:c>
      <x:c r="J21" s="56" t="n">
        <x:f>MIN('Szenarien'!$B$6,I21/'Szenarien'!$C$6*'Szenarien'!$B$6)</x:f>
        <x:v>0.6</x:v>
      </x:c>
      <x:c r="K21" s="49" t="n">
        <x:f>SUMPRODUCT(('Eingaben'!$A$13:$A$30="Ja")*'Eingaben'!$C$13:$C$30*('Eingaben'!$D$13:$D$30-'Eingaben'!$F$13:$F$30)*'Eingaben'!$E$13:$E$30*'Eingaben'!$G$13:$G$30)/60*J21*'Szenarien'!$D$6*(1+'Eingaben'!$B$10)^INT((I21-1)/12)</x:f>
        <x:v>2719.8071999999993</x:v>
      </x:c>
      <x:c r="L21" s="49" t="n">
        <x:f>'Eingaben'!$B$6+IF(I21=1,'Eingaben'!$B$7+'Eingaben'!$B$8*'Eingaben'!$B$9,0)</x:f>
        <x:v>0</x:v>
      </x:c>
      <x:c r="M21" s="49" t="n">
        <x:f>K21-L21</x:f>
        <x:v>2719.8071999999993</x:v>
      </x:c>
      <x:c r="N21" s="49" t="n">
        <x:f>N20+M21</x:f>
        <x:v>32837.20439999999</x:v>
      </x:c>
      <x:c r="O21" s="57" t="n">
        <x:f>IF(AND(N21&gt;=0,N20&lt;0),I21,999)</x:f>
        <x:v>999</x:v>
      </x:c>
      <x:c r="P21" s="26"/>
      <x:c r="Q21" s="29" t="n">
        <x:f>Q20+1</x:f>
        <x:v>17</x:v>
      </x:c>
      <x:c r="R21" s="56" t="n">
        <x:f>MIN('Szenarien'!$B$7,Q21/'Szenarien'!$C$7*'Szenarien'!$B$7)</x:f>
        <x:v>0.8</x:v>
      </x:c>
      <x:c r="S21" s="49" t="n">
        <x:f>SUMPRODUCT(('Eingaben'!$A$13:$A$30="Ja")*'Eingaben'!$C$13:$C$30*('Eingaben'!$D$13:$D$30-'Eingaben'!$F$13:$F$30)*'Eingaben'!$E$13:$E$30*'Eingaben'!$G$13:$G$30)/60*R21*'Szenarien'!$D$7*(1+'Eingaben'!$B$10)^INT((Q21-1)/12)</x:f>
        <x:v>4029.3439999999996</x:v>
      </x:c>
      <x:c r="T21" s="49" t="n">
        <x:f>'Eingaben'!$B$6+IF(Q21=1,'Eingaben'!$B$7+'Eingaben'!$B$8*'Eingaben'!$B$9,0)</x:f>
        <x:v>0</x:v>
      </x:c>
      <x:c r="U21" s="49" t="n">
        <x:f>S21-T21</x:f>
        <x:v>4029.3439999999996</x:v>
      </x:c>
      <x:c r="V21" s="49" t="n">
        <x:f>V20+U21</x:f>
        <x:v>57869.503999999986</x:v>
      </x:c>
      <x:c r="W21" s="57" t="n">
        <x:f>IF(AND(V21&gt;=0,V20&lt;0),Q21,999)</x:f>
        <x:v>999</x:v>
      </x:c>
    </x:row>
    <x:row r="22">
      <x:c r="A22" s="29" t="n">
        <x:f>A21+1</x:f>
        <x:v>18</x:v>
      </x:c>
      <x:c r="B22" s="56" t="n">
        <x:f>MIN('Szenarien'!$B$5,A22/'Szenarien'!$C$5*'Szenarien'!$B$5)</x:f>
        <x:v>0.35</x:v>
      </x:c>
      <x:c r="C22" s="49" t="n">
        <x:f>SUMPRODUCT(('Eingaben'!$A$13:$A$30="Ja")*'Eingaben'!$C$13:$C$30*('Eingaben'!$D$13:$D$30-'Eingaben'!$F$13:$F$30)*'Eingaben'!$E$13:$E$30*'Eingaben'!$G$13:$G$30)/60*B22*'Szenarien'!$D$5*(1+'Eingaben'!$B$10)^INT((A22-1)/12)</x:f>
        <x:v>1233.9865999999997</x:v>
      </x:c>
      <x:c r="D22" s="49" t="n">
        <x:f>'Eingaben'!$B$6+IF(A22=1,'Eingaben'!$B$7+'Eingaben'!$B$8*'Eingaben'!$B$9,0)</x:f>
        <x:v>0</x:v>
      </x:c>
      <x:c r="E22" s="49" t="n">
        <x:f>C22-D22</x:f>
        <x:v>1233.9865999999997</x:v>
      </x:c>
      <x:c r="F22" s="49" t="n">
        <x:f>F21+E22</x:f>
        <x:v>10675.812399999999</x:v>
      </x:c>
      <x:c r="G22" s="57" t="n">
        <x:f>IF(AND(F22&gt;=0,F21&lt;0),A22,999)</x:f>
        <x:v>999</x:v>
      </x:c>
      <x:c r="H22" s="26"/>
      <x:c r="I22" s="29" t="n">
        <x:f>I21+1</x:f>
        <x:v>18</x:v>
      </x:c>
      <x:c r="J22" s="56" t="n">
        <x:f>MIN('Szenarien'!$B$6,I22/'Szenarien'!$C$6*'Szenarien'!$B$6)</x:f>
        <x:v>0.6</x:v>
      </x:c>
      <x:c r="K22" s="49" t="n">
        <x:f>SUMPRODUCT(('Eingaben'!$A$13:$A$30="Ja")*'Eingaben'!$C$13:$C$30*('Eingaben'!$D$13:$D$30-'Eingaben'!$F$13:$F$30)*'Eingaben'!$E$13:$E$30*'Eingaben'!$G$13:$G$30)/60*J22*'Szenarien'!$D$6*(1+'Eingaben'!$B$10)^INT((I22-1)/12)</x:f>
        <x:v>2719.8071999999993</x:v>
      </x:c>
      <x:c r="L22" s="49" t="n">
        <x:f>'Eingaben'!$B$6+IF(I22=1,'Eingaben'!$B$7+'Eingaben'!$B$8*'Eingaben'!$B$9,0)</x:f>
        <x:v>0</x:v>
      </x:c>
      <x:c r="M22" s="49" t="n">
        <x:f>K22-L22</x:f>
        <x:v>2719.8071999999993</x:v>
      </x:c>
      <x:c r="N22" s="49" t="n">
        <x:f>N21+M22</x:f>
        <x:v>35557.01159999998</x:v>
      </x:c>
      <x:c r="O22" s="57" t="n">
        <x:f>IF(AND(N22&gt;=0,N21&lt;0),I22,999)</x:f>
        <x:v>999</x:v>
      </x:c>
      <x:c r="P22" s="26"/>
      <x:c r="Q22" s="29" t="n">
        <x:f>Q21+1</x:f>
        <x:v>18</x:v>
      </x:c>
      <x:c r="R22" s="56" t="n">
        <x:f>MIN('Szenarien'!$B$7,Q22/'Szenarien'!$C$7*'Szenarien'!$B$7)</x:f>
        <x:v>0.8</x:v>
      </x:c>
      <x:c r="S22" s="49" t="n">
        <x:f>SUMPRODUCT(('Eingaben'!$A$13:$A$30="Ja")*'Eingaben'!$C$13:$C$30*('Eingaben'!$D$13:$D$30-'Eingaben'!$F$13:$F$30)*'Eingaben'!$E$13:$E$30*'Eingaben'!$G$13:$G$30)/60*R22*'Szenarien'!$D$7*(1+'Eingaben'!$B$10)^INT((Q22-1)/12)</x:f>
        <x:v>4029.3439999999996</x:v>
      </x:c>
      <x:c r="T22" s="49" t="n">
        <x:f>'Eingaben'!$B$6+IF(Q22=1,'Eingaben'!$B$7+'Eingaben'!$B$8*'Eingaben'!$B$9,0)</x:f>
        <x:v>0</x:v>
      </x:c>
      <x:c r="U22" s="49" t="n">
        <x:f>S22-T22</x:f>
        <x:v>4029.3439999999996</x:v>
      </x:c>
      <x:c r="V22" s="49" t="n">
        <x:f>V21+U22</x:f>
        <x:v>61898.84799999998</x:v>
      </x:c>
      <x:c r="W22" s="57" t="n">
        <x:f>IF(AND(V22&gt;=0,V21&lt;0),Q22,999)</x:f>
        <x:v>999</x:v>
      </x:c>
    </x:row>
    <x:row r="23">
      <x:c r="A23" s="29" t="n">
        <x:f>A22+1</x:f>
        <x:v>19</x:v>
      </x:c>
      <x:c r="B23" s="56" t="n">
        <x:f>MIN('Szenarien'!$B$5,A23/'Szenarien'!$C$5*'Szenarien'!$B$5)</x:f>
        <x:v>0.35</x:v>
      </x:c>
      <x:c r="C23" s="49" t="n">
        <x:f>SUMPRODUCT(('Eingaben'!$A$13:$A$30="Ja")*'Eingaben'!$C$13:$C$30*('Eingaben'!$D$13:$D$30-'Eingaben'!$F$13:$F$30)*'Eingaben'!$E$13:$E$30*'Eingaben'!$G$13:$G$30)/60*B23*'Szenarien'!$D$5*(1+'Eingaben'!$B$10)^INT((A23-1)/12)</x:f>
        <x:v>1233.9865999999997</x:v>
      </x:c>
      <x:c r="D23" s="49" t="n">
        <x:f>'Eingaben'!$B$6+IF(A23=1,'Eingaben'!$B$7+'Eingaben'!$B$8*'Eingaben'!$B$9,0)</x:f>
        <x:v>0</x:v>
      </x:c>
      <x:c r="E23" s="49" t="n">
        <x:f>C23-D23</x:f>
        <x:v>1233.9865999999997</x:v>
      </x:c>
      <x:c r="F23" s="49" t="n">
        <x:f>F22+E23</x:f>
        <x:v>11909.798999999999</x:v>
      </x:c>
      <x:c r="G23" s="57" t="n">
        <x:f>IF(AND(F23&gt;=0,F22&lt;0),A23,999)</x:f>
        <x:v>999</x:v>
      </x:c>
      <x:c r="H23" s="26"/>
      <x:c r="I23" s="29" t="n">
        <x:f>I22+1</x:f>
        <x:v>19</x:v>
      </x:c>
      <x:c r="J23" s="56" t="n">
        <x:f>MIN('Szenarien'!$B$6,I23/'Szenarien'!$C$6*'Szenarien'!$B$6)</x:f>
        <x:v>0.6</x:v>
      </x:c>
      <x:c r="K23" s="49" t="n">
        <x:f>SUMPRODUCT(('Eingaben'!$A$13:$A$30="Ja")*'Eingaben'!$C$13:$C$30*('Eingaben'!$D$13:$D$30-'Eingaben'!$F$13:$F$30)*'Eingaben'!$E$13:$E$30*'Eingaben'!$G$13:$G$30)/60*J23*'Szenarien'!$D$6*(1+'Eingaben'!$B$10)^INT((I23-1)/12)</x:f>
        <x:v>2719.8071999999993</x:v>
      </x:c>
      <x:c r="L23" s="49" t="n">
        <x:f>'Eingaben'!$B$6+IF(I23=1,'Eingaben'!$B$7+'Eingaben'!$B$8*'Eingaben'!$B$9,0)</x:f>
        <x:v>0</x:v>
      </x:c>
      <x:c r="M23" s="49" t="n">
        <x:f>K23-L23</x:f>
        <x:v>2719.8071999999993</x:v>
      </x:c>
      <x:c r="N23" s="49" t="n">
        <x:f>N22+M23</x:f>
        <x:v>38276.81879999998</x:v>
      </x:c>
      <x:c r="O23" s="57" t="n">
        <x:f>IF(AND(N23&gt;=0,N22&lt;0),I23,999)</x:f>
        <x:v>999</x:v>
      </x:c>
      <x:c r="P23" s="26"/>
      <x:c r="Q23" s="29" t="n">
        <x:f>Q22+1</x:f>
        <x:v>19</x:v>
      </x:c>
      <x:c r="R23" s="56" t="n">
        <x:f>MIN('Szenarien'!$B$7,Q23/'Szenarien'!$C$7*'Szenarien'!$B$7)</x:f>
        <x:v>0.8</x:v>
      </x:c>
      <x:c r="S23" s="49" t="n">
        <x:f>SUMPRODUCT(('Eingaben'!$A$13:$A$30="Ja")*'Eingaben'!$C$13:$C$30*('Eingaben'!$D$13:$D$30-'Eingaben'!$F$13:$F$30)*'Eingaben'!$E$13:$E$30*'Eingaben'!$G$13:$G$30)/60*R23*'Szenarien'!$D$7*(1+'Eingaben'!$B$10)^INT((Q23-1)/12)</x:f>
        <x:v>4029.3439999999996</x:v>
      </x:c>
      <x:c r="T23" s="49" t="n">
        <x:f>'Eingaben'!$B$6+IF(Q23=1,'Eingaben'!$B$7+'Eingaben'!$B$8*'Eingaben'!$B$9,0)</x:f>
        <x:v>0</x:v>
      </x:c>
      <x:c r="U23" s="49" t="n">
        <x:f>S23-T23</x:f>
        <x:v>4029.3439999999996</x:v>
      </x:c>
      <x:c r="V23" s="49" t="n">
        <x:f>V22+U23</x:f>
        <x:v>65928.19199999998</x:v>
      </x:c>
      <x:c r="W23" s="57" t="n">
        <x:f>IF(AND(V23&gt;=0,V22&lt;0),Q23,999)</x:f>
        <x:v>999</x:v>
      </x:c>
    </x:row>
    <x:row r="24">
      <x:c r="A24" s="29" t="n">
        <x:f>A23+1</x:f>
        <x:v>20</x:v>
      </x:c>
      <x:c r="B24" s="56" t="n">
        <x:f>MIN('Szenarien'!$B$5,A24/'Szenarien'!$C$5*'Szenarien'!$B$5)</x:f>
        <x:v>0.35</x:v>
      </x:c>
      <x:c r="C24" s="49" t="n">
        <x:f>SUMPRODUCT(('Eingaben'!$A$13:$A$30="Ja")*'Eingaben'!$C$13:$C$30*('Eingaben'!$D$13:$D$30-'Eingaben'!$F$13:$F$30)*'Eingaben'!$E$13:$E$30*'Eingaben'!$G$13:$G$30)/60*B24*'Szenarien'!$D$5*(1+'Eingaben'!$B$10)^INT((A24-1)/12)</x:f>
        <x:v>1233.9865999999997</x:v>
      </x:c>
      <x:c r="D24" s="49" t="n">
        <x:f>'Eingaben'!$B$6+IF(A24=1,'Eingaben'!$B$7+'Eingaben'!$B$8*'Eingaben'!$B$9,0)</x:f>
        <x:v>0</x:v>
      </x:c>
      <x:c r="E24" s="49" t="n">
        <x:f>C24-D24</x:f>
        <x:v>1233.9865999999997</x:v>
      </x:c>
      <x:c r="F24" s="49" t="n">
        <x:f>F23+E24</x:f>
        <x:v>13143.7856</x:v>
      </x:c>
      <x:c r="G24" s="57" t="n">
        <x:f>IF(AND(F24&gt;=0,F23&lt;0),A24,999)</x:f>
        <x:v>999</x:v>
      </x:c>
      <x:c r="H24" s="26"/>
      <x:c r="I24" s="29" t="n">
        <x:f>I23+1</x:f>
        <x:v>20</x:v>
      </x:c>
      <x:c r="J24" s="56" t="n">
        <x:f>MIN('Szenarien'!$B$6,I24/'Szenarien'!$C$6*'Szenarien'!$B$6)</x:f>
        <x:v>0.6</x:v>
      </x:c>
      <x:c r="K24" s="49" t="n">
        <x:f>SUMPRODUCT(('Eingaben'!$A$13:$A$30="Ja")*'Eingaben'!$C$13:$C$30*('Eingaben'!$D$13:$D$30-'Eingaben'!$F$13:$F$30)*'Eingaben'!$E$13:$E$30*'Eingaben'!$G$13:$G$30)/60*J24*'Szenarien'!$D$6*(1+'Eingaben'!$B$10)^INT((I24-1)/12)</x:f>
        <x:v>2719.8071999999993</x:v>
      </x:c>
      <x:c r="L24" s="49" t="n">
        <x:f>'Eingaben'!$B$6+IF(I24=1,'Eingaben'!$B$7+'Eingaben'!$B$8*'Eingaben'!$B$9,0)</x:f>
        <x:v>0</x:v>
      </x:c>
      <x:c r="M24" s="49" t="n">
        <x:f>K24-L24</x:f>
        <x:v>2719.8071999999993</x:v>
      </x:c>
      <x:c r="N24" s="49" t="n">
        <x:f>N23+M24</x:f>
        <x:v>40996.625999999975</x:v>
      </x:c>
      <x:c r="O24" s="57" t="n">
        <x:f>IF(AND(N24&gt;=0,N23&lt;0),I24,999)</x:f>
        <x:v>999</x:v>
      </x:c>
      <x:c r="P24" s="26"/>
      <x:c r="Q24" s="29" t="n">
        <x:f>Q23+1</x:f>
        <x:v>20</x:v>
      </x:c>
      <x:c r="R24" s="56" t="n">
        <x:f>MIN('Szenarien'!$B$7,Q24/'Szenarien'!$C$7*'Szenarien'!$B$7)</x:f>
        <x:v>0.8</x:v>
      </x:c>
      <x:c r="S24" s="49" t="n">
        <x:f>SUMPRODUCT(('Eingaben'!$A$13:$A$30="Ja")*'Eingaben'!$C$13:$C$30*('Eingaben'!$D$13:$D$30-'Eingaben'!$F$13:$F$30)*'Eingaben'!$E$13:$E$30*'Eingaben'!$G$13:$G$30)/60*R24*'Szenarien'!$D$7*(1+'Eingaben'!$B$10)^INT((Q24-1)/12)</x:f>
        <x:v>4029.3439999999996</x:v>
      </x:c>
      <x:c r="T24" s="49" t="n">
        <x:f>'Eingaben'!$B$6+IF(Q24=1,'Eingaben'!$B$7+'Eingaben'!$B$8*'Eingaben'!$B$9,0)</x:f>
        <x:v>0</x:v>
      </x:c>
      <x:c r="U24" s="49" t="n">
        <x:f>S24-T24</x:f>
        <x:v>4029.3439999999996</x:v>
      </x:c>
      <x:c r="V24" s="49" t="n">
        <x:f>V23+U24</x:f>
        <x:v>69957.53599999998</x:v>
      </x:c>
      <x:c r="W24" s="57" t="n">
        <x:f>IF(AND(V24&gt;=0,V23&lt;0),Q24,999)</x:f>
        <x:v>999</x:v>
      </x:c>
    </x:row>
    <x:row r="25">
      <x:c r="A25" s="29" t="n">
        <x:f>A24+1</x:f>
        <x:v>21</x:v>
      </x:c>
      <x:c r="B25" s="56" t="n">
        <x:f>MIN('Szenarien'!$B$5,A25/'Szenarien'!$C$5*'Szenarien'!$B$5)</x:f>
        <x:v>0.35</x:v>
      </x:c>
      <x:c r="C25" s="49" t="n">
        <x:f>SUMPRODUCT(('Eingaben'!$A$13:$A$30="Ja")*'Eingaben'!$C$13:$C$30*('Eingaben'!$D$13:$D$30-'Eingaben'!$F$13:$F$30)*'Eingaben'!$E$13:$E$30*'Eingaben'!$G$13:$G$30)/60*B25*'Szenarien'!$D$5*(1+'Eingaben'!$B$10)^INT((A25-1)/12)</x:f>
        <x:v>1233.9865999999997</x:v>
      </x:c>
      <x:c r="D25" s="49" t="n">
        <x:f>'Eingaben'!$B$6+IF(A25=1,'Eingaben'!$B$7+'Eingaben'!$B$8*'Eingaben'!$B$9,0)</x:f>
        <x:v>0</x:v>
      </x:c>
      <x:c r="E25" s="49" t="n">
        <x:f>C25-D25</x:f>
        <x:v>1233.9865999999997</x:v>
      </x:c>
      <x:c r="F25" s="49" t="n">
        <x:f>F24+E25</x:f>
        <x:v>14377.7722</x:v>
      </x:c>
      <x:c r="G25" s="57" t="n">
        <x:f>IF(AND(F25&gt;=0,F24&lt;0),A25,999)</x:f>
        <x:v>999</x:v>
      </x:c>
      <x:c r="H25" s="26"/>
      <x:c r="I25" s="29" t="n">
        <x:f>I24+1</x:f>
        <x:v>21</x:v>
      </x:c>
      <x:c r="J25" s="56" t="n">
        <x:f>MIN('Szenarien'!$B$6,I25/'Szenarien'!$C$6*'Szenarien'!$B$6)</x:f>
        <x:v>0.6</x:v>
      </x:c>
      <x:c r="K25" s="49" t="n">
        <x:f>SUMPRODUCT(('Eingaben'!$A$13:$A$30="Ja")*'Eingaben'!$C$13:$C$30*('Eingaben'!$D$13:$D$30-'Eingaben'!$F$13:$F$30)*'Eingaben'!$E$13:$E$30*'Eingaben'!$G$13:$G$30)/60*J25*'Szenarien'!$D$6*(1+'Eingaben'!$B$10)^INT((I25-1)/12)</x:f>
        <x:v>2719.8071999999993</x:v>
      </x:c>
      <x:c r="L25" s="49" t="n">
        <x:f>'Eingaben'!$B$6+IF(I25=1,'Eingaben'!$B$7+'Eingaben'!$B$8*'Eingaben'!$B$9,0)</x:f>
        <x:v>0</x:v>
      </x:c>
      <x:c r="M25" s="49" t="n">
        <x:f>K25-L25</x:f>
        <x:v>2719.8071999999993</x:v>
      </x:c>
      <x:c r="N25" s="49" t="n">
        <x:f>N24+M25</x:f>
        <x:v>43716.43319999997</x:v>
      </x:c>
      <x:c r="O25" s="57" t="n">
        <x:f>IF(AND(N25&gt;=0,N24&lt;0),I25,999)</x:f>
        <x:v>999</x:v>
      </x:c>
      <x:c r="P25" s="26"/>
      <x:c r="Q25" s="29" t="n">
        <x:f>Q24+1</x:f>
        <x:v>21</x:v>
      </x:c>
      <x:c r="R25" s="56" t="n">
        <x:f>MIN('Szenarien'!$B$7,Q25/'Szenarien'!$C$7*'Szenarien'!$B$7)</x:f>
        <x:v>0.8</x:v>
      </x:c>
      <x:c r="S25" s="49" t="n">
        <x:f>SUMPRODUCT(('Eingaben'!$A$13:$A$30="Ja")*'Eingaben'!$C$13:$C$30*('Eingaben'!$D$13:$D$30-'Eingaben'!$F$13:$F$30)*'Eingaben'!$E$13:$E$30*'Eingaben'!$G$13:$G$30)/60*R25*'Szenarien'!$D$7*(1+'Eingaben'!$B$10)^INT((Q25-1)/12)</x:f>
        <x:v>4029.3439999999996</x:v>
      </x:c>
      <x:c r="T25" s="49" t="n">
        <x:f>'Eingaben'!$B$6+IF(Q25=1,'Eingaben'!$B$7+'Eingaben'!$B$8*'Eingaben'!$B$9,0)</x:f>
        <x:v>0</x:v>
      </x:c>
      <x:c r="U25" s="49" t="n">
        <x:f>S25-T25</x:f>
        <x:v>4029.3439999999996</x:v>
      </x:c>
      <x:c r="V25" s="49" t="n">
        <x:f>V24+U25</x:f>
        <x:v>73986.87999999998</x:v>
      </x:c>
      <x:c r="W25" s="57" t="n">
        <x:f>IF(AND(V25&gt;=0,V24&lt;0),Q25,999)</x:f>
        <x:v>999</x:v>
      </x:c>
    </x:row>
    <x:row r="26">
      <x:c r="A26" s="29" t="n">
        <x:f>A25+1</x:f>
        <x:v>22</x:v>
      </x:c>
      <x:c r="B26" s="56" t="n">
        <x:f>MIN('Szenarien'!$B$5,A26/'Szenarien'!$C$5*'Szenarien'!$B$5)</x:f>
        <x:v>0.35</x:v>
      </x:c>
      <x:c r="C26" s="49" t="n">
        <x:f>SUMPRODUCT(('Eingaben'!$A$13:$A$30="Ja")*'Eingaben'!$C$13:$C$30*('Eingaben'!$D$13:$D$30-'Eingaben'!$F$13:$F$30)*'Eingaben'!$E$13:$E$30*'Eingaben'!$G$13:$G$30)/60*B26*'Szenarien'!$D$5*(1+'Eingaben'!$B$10)^INT((A26-1)/12)</x:f>
        <x:v>1233.9865999999997</x:v>
      </x:c>
      <x:c r="D26" s="49" t="n">
        <x:f>'Eingaben'!$B$6+IF(A26=1,'Eingaben'!$B$7+'Eingaben'!$B$8*'Eingaben'!$B$9,0)</x:f>
        <x:v>0</x:v>
      </x:c>
      <x:c r="E26" s="49" t="n">
        <x:f>C26-D26</x:f>
        <x:v>1233.9865999999997</x:v>
      </x:c>
      <x:c r="F26" s="49" t="n">
        <x:f>F25+E26</x:f>
        <x:v>15611.7588</x:v>
      </x:c>
      <x:c r="G26" s="57" t="n">
        <x:f>IF(AND(F26&gt;=0,F25&lt;0),A26,999)</x:f>
        <x:v>999</x:v>
      </x:c>
      <x:c r="H26" s="26"/>
      <x:c r="I26" s="29" t="n">
        <x:f>I25+1</x:f>
        <x:v>22</x:v>
      </x:c>
      <x:c r="J26" s="56" t="n">
        <x:f>MIN('Szenarien'!$B$6,I26/'Szenarien'!$C$6*'Szenarien'!$B$6)</x:f>
        <x:v>0.6</x:v>
      </x:c>
      <x:c r="K26" s="49" t="n">
        <x:f>SUMPRODUCT(('Eingaben'!$A$13:$A$30="Ja")*'Eingaben'!$C$13:$C$30*('Eingaben'!$D$13:$D$30-'Eingaben'!$F$13:$F$30)*'Eingaben'!$E$13:$E$30*'Eingaben'!$G$13:$G$30)/60*J26*'Szenarien'!$D$6*(1+'Eingaben'!$B$10)^INT((I26-1)/12)</x:f>
        <x:v>2719.8071999999993</x:v>
      </x:c>
      <x:c r="L26" s="49" t="n">
        <x:f>'Eingaben'!$B$6+IF(I26=1,'Eingaben'!$B$7+'Eingaben'!$B$8*'Eingaben'!$B$9,0)</x:f>
        <x:v>0</x:v>
      </x:c>
      <x:c r="M26" s="49" t="n">
        <x:f>K26-L26</x:f>
        <x:v>2719.8071999999993</x:v>
      </x:c>
      <x:c r="N26" s="49" t="n">
        <x:f>N25+M26</x:f>
        <x:v>46436.240399999966</x:v>
      </x:c>
      <x:c r="O26" s="57" t="n">
        <x:f>IF(AND(N26&gt;=0,N25&lt;0),I26,999)</x:f>
        <x:v>999</x:v>
      </x:c>
      <x:c r="P26" s="26"/>
      <x:c r="Q26" s="29" t="n">
        <x:f>Q25+1</x:f>
        <x:v>22</x:v>
      </x:c>
      <x:c r="R26" s="56" t="n">
        <x:f>MIN('Szenarien'!$B$7,Q26/'Szenarien'!$C$7*'Szenarien'!$B$7)</x:f>
        <x:v>0.8</x:v>
      </x:c>
      <x:c r="S26" s="49" t="n">
        <x:f>SUMPRODUCT(('Eingaben'!$A$13:$A$30="Ja")*'Eingaben'!$C$13:$C$30*('Eingaben'!$D$13:$D$30-'Eingaben'!$F$13:$F$30)*'Eingaben'!$E$13:$E$30*'Eingaben'!$G$13:$G$30)/60*R26*'Szenarien'!$D$7*(1+'Eingaben'!$B$10)^INT((Q26-1)/12)</x:f>
        <x:v>4029.3439999999996</x:v>
      </x:c>
      <x:c r="T26" s="49" t="n">
        <x:f>'Eingaben'!$B$6+IF(Q26=1,'Eingaben'!$B$7+'Eingaben'!$B$8*'Eingaben'!$B$9,0)</x:f>
        <x:v>0</x:v>
      </x:c>
      <x:c r="U26" s="49" t="n">
        <x:f>S26-T26</x:f>
        <x:v>4029.3439999999996</x:v>
      </x:c>
      <x:c r="V26" s="49" t="n">
        <x:f>V25+U26</x:f>
        <x:v>78016.22399999997</x:v>
      </x:c>
      <x:c r="W26" s="57" t="n">
        <x:f>IF(AND(V26&gt;=0,V25&lt;0),Q26,999)</x:f>
        <x:v>999</x:v>
      </x:c>
    </x:row>
    <x:row r="27">
      <x:c r="A27" s="29" t="n">
        <x:f>A26+1</x:f>
        <x:v>23</x:v>
      </x:c>
      <x:c r="B27" s="56" t="n">
        <x:f>MIN('Szenarien'!$B$5,A27/'Szenarien'!$C$5*'Szenarien'!$B$5)</x:f>
        <x:v>0.35</x:v>
      </x:c>
      <x:c r="C27" s="49" t="n">
        <x:f>SUMPRODUCT(('Eingaben'!$A$13:$A$30="Ja")*'Eingaben'!$C$13:$C$30*('Eingaben'!$D$13:$D$30-'Eingaben'!$F$13:$F$30)*'Eingaben'!$E$13:$E$30*'Eingaben'!$G$13:$G$30)/60*B27*'Szenarien'!$D$5*(1+'Eingaben'!$B$10)^INT((A27-1)/12)</x:f>
        <x:v>1233.9865999999997</x:v>
      </x:c>
      <x:c r="D27" s="49" t="n">
        <x:f>'Eingaben'!$B$6+IF(A27=1,'Eingaben'!$B$7+'Eingaben'!$B$8*'Eingaben'!$B$9,0)</x:f>
        <x:v>0</x:v>
      </x:c>
      <x:c r="E27" s="49" t="n">
        <x:f>C27-D27</x:f>
        <x:v>1233.9865999999997</x:v>
      </x:c>
      <x:c r="F27" s="49" t="n">
        <x:f>F26+E27</x:f>
        <x:v>16845.7454</x:v>
      </x:c>
      <x:c r="G27" s="57" t="n">
        <x:f>IF(AND(F27&gt;=0,F26&lt;0),A27,999)</x:f>
        <x:v>999</x:v>
      </x:c>
      <x:c r="H27" s="26"/>
      <x:c r="I27" s="29" t="n">
        <x:f>I26+1</x:f>
        <x:v>23</x:v>
      </x:c>
      <x:c r="J27" s="56" t="n">
        <x:f>MIN('Szenarien'!$B$6,I27/'Szenarien'!$C$6*'Szenarien'!$B$6)</x:f>
        <x:v>0.6</x:v>
      </x:c>
      <x:c r="K27" s="49" t="n">
        <x:f>SUMPRODUCT(('Eingaben'!$A$13:$A$30="Ja")*'Eingaben'!$C$13:$C$30*('Eingaben'!$D$13:$D$30-'Eingaben'!$F$13:$F$30)*'Eingaben'!$E$13:$E$30*'Eingaben'!$G$13:$G$30)/60*J27*'Szenarien'!$D$6*(1+'Eingaben'!$B$10)^INT((I27-1)/12)</x:f>
        <x:v>2719.8071999999993</x:v>
      </x:c>
      <x:c r="L27" s="49" t="n">
        <x:f>'Eingaben'!$B$6+IF(I27=1,'Eingaben'!$B$7+'Eingaben'!$B$8*'Eingaben'!$B$9,0)</x:f>
        <x:v>0</x:v>
      </x:c>
      <x:c r="M27" s="49" t="n">
        <x:f>K27-L27</x:f>
        <x:v>2719.8071999999993</x:v>
      </x:c>
      <x:c r="N27" s="49" t="n">
        <x:f>N26+M27</x:f>
        <x:v>49156.04759999996</x:v>
      </x:c>
      <x:c r="O27" s="57" t="n">
        <x:f>IF(AND(N27&gt;=0,N26&lt;0),I27,999)</x:f>
        <x:v>999</x:v>
      </x:c>
      <x:c r="P27" s="26"/>
      <x:c r="Q27" s="29" t="n">
        <x:f>Q26+1</x:f>
        <x:v>23</x:v>
      </x:c>
      <x:c r="R27" s="56" t="n">
        <x:f>MIN('Szenarien'!$B$7,Q27/'Szenarien'!$C$7*'Szenarien'!$B$7)</x:f>
        <x:v>0.8</x:v>
      </x:c>
      <x:c r="S27" s="49" t="n">
        <x:f>SUMPRODUCT(('Eingaben'!$A$13:$A$30="Ja")*'Eingaben'!$C$13:$C$30*('Eingaben'!$D$13:$D$30-'Eingaben'!$F$13:$F$30)*'Eingaben'!$E$13:$E$30*'Eingaben'!$G$13:$G$30)/60*R27*'Szenarien'!$D$7*(1+'Eingaben'!$B$10)^INT((Q27-1)/12)</x:f>
        <x:v>4029.3439999999996</x:v>
      </x:c>
      <x:c r="T27" s="49" t="n">
        <x:f>'Eingaben'!$B$6+IF(Q27=1,'Eingaben'!$B$7+'Eingaben'!$B$8*'Eingaben'!$B$9,0)</x:f>
        <x:v>0</x:v>
      </x:c>
      <x:c r="U27" s="49" t="n">
        <x:f>S27-T27</x:f>
        <x:v>4029.3439999999996</x:v>
      </x:c>
      <x:c r="V27" s="49" t="n">
        <x:f>V26+U27</x:f>
        <x:v>82045.56799999997</x:v>
      </x:c>
      <x:c r="W27" s="57" t="n">
        <x:f>IF(AND(V27&gt;=0,V26&lt;0),Q27,999)</x:f>
        <x:v>999</x:v>
      </x:c>
    </x:row>
    <x:row r="28">
      <x:c r="A28" s="29" t="n">
        <x:f>A27+1</x:f>
        <x:v>24</x:v>
      </x:c>
      <x:c r="B28" s="56" t="n">
        <x:f>MIN('Szenarien'!$B$5,A28/'Szenarien'!$C$5*'Szenarien'!$B$5)</x:f>
        <x:v>0.35</x:v>
      </x:c>
      <x:c r="C28" s="49" t="n">
        <x:f>SUMPRODUCT(('Eingaben'!$A$13:$A$30="Ja")*'Eingaben'!$C$13:$C$30*('Eingaben'!$D$13:$D$30-'Eingaben'!$F$13:$F$30)*'Eingaben'!$E$13:$E$30*'Eingaben'!$G$13:$G$30)/60*B28*'Szenarien'!$D$5*(1+'Eingaben'!$B$10)^INT((A28-1)/12)</x:f>
        <x:v>1233.9865999999997</x:v>
      </x:c>
      <x:c r="D28" s="49" t="n">
        <x:f>'Eingaben'!$B$6+IF(A28=1,'Eingaben'!$B$7+'Eingaben'!$B$8*'Eingaben'!$B$9,0)</x:f>
        <x:v>0</x:v>
      </x:c>
      <x:c r="E28" s="49" t="n">
        <x:f>C28-D28</x:f>
        <x:v>1233.9865999999997</x:v>
      </x:c>
      <x:c r="F28" s="49" t="n">
        <x:f>F27+E28</x:f>
        <x:v>18079.732</x:v>
      </x:c>
      <x:c r="G28" s="57" t="n">
        <x:f>IF(AND(F28&gt;=0,F27&lt;0),A28,999)</x:f>
        <x:v>999</x:v>
      </x:c>
      <x:c r="H28" s="26"/>
      <x:c r="I28" s="29" t="n">
        <x:f>I27+1</x:f>
        <x:v>24</x:v>
      </x:c>
      <x:c r="J28" s="56" t="n">
        <x:f>MIN('Szenarien'!$B$6,I28/'Szenarien'!$C$6*'Szenarien'!$B$6)</x:f>
        <x:v>0.6</x:v>
      </x:c>
      <x:c r="K28" s="49" t="n">
        <x:f>SUMPRODUCT(('Eingaben'!$A$13:$A$30="Ja")*'Eingaben'!$C$13:$C$30*('Eingaben'!$D$13:$D$30-'Eingaben'!$F$13:$F$30)*'Eingaben'!$E$13:$E$30*'Eingaben'!$G$13:$G$30)/60*J28*'Szenarien'!$D$6*(1+'Eingaben'!$B$10)^INT((I28-1)/12)</x:f>
        <x:v>2719.8071999999993</x:v>
      </x:c>
      <x:c r="L28" s="49" t="n">
        <x:f>'Eingaben'!$B$6+IF(I28=1,'Eingaben'!$B$7+'Eingaben'!$B$8*'Eingaben'!$B$9,0)</x:f>
        <x:v>0</x:v>
      </x:c>
      <x:c r="M28" s="49" t="n">
        <x:f>K28-L28</x:f>
        <x:v>2719.8071999999993</x:v>
      </x:c>
      <x:c r="N28" s="49" t="n">
        <x:f>N27+M28</x:f>
        <x:v>51875.85479999996</x:v>
      </x:c>
      <x:c r="O28" s="57" t="n">
        <x:f>IF(AND(N28&gt;=0,N27&lt;0),I28,999)</x:f>
        <x:v>999</x:v>
      </x:c>
      <x:c r="P28" s="26"/>
      <x:c r="Q28" s="29" t="n">
        <x:f>Q27+1</x:f>
        <x:v>24</x:v>
      </x:c>
      <x:c r="R28" s="56" t="n">
        <x:f>MIN('Szenarien'!$B$7,Q28/'Szenarien'!$C$7*'Szenarien'!$B$7)</x:f>
        <x:v>0.8</x:v>
      </x:c>
      <x:c r="S28" s="49" t="n">
        <x:f>SUMPRODUCT(('Eingaben'!$A$13:$A$30="Ja")*'Eingaben'!$C$13:$C$30*('Eingaben'!$D$13:$D$30-'Eingaben'!$F$13:$F$30)*'Eingaben'!$E$13:$E$30*'Eingaben'!$G$13:$G$30)/60*R28*'Szenarien'!$D$7*(1+'Eingaben'!$B$10)^INT((Q28-1)/12)</x:f>
        <x:v>4029.3439999999996</x:v>
      </x:c>
      <x:c r="T28" s="49" t="n">
        <x:f>'Eingaben'!$B$6+IF(Q28=1,'Eingaben'!$B$7+'Eingaben'!$B$8*'Eingaben'!$B$9,0)</x:f>
        <x:v>0</x:v>
      </x:c>
      <x:c r="U28" s="49" t="n">
        <x:f>S28-T28</x:f>
        <x:v>4029.3439999999996</x:v>
      </x:c>
      <x:c r="V28" s="49" t="n">
        <x:f>V27+U28</x:f>
        <x:v>86074.91199999997</x:v>
      </x:c>
      <x:c r="W28" s="57" t="n">
        <x:f>IF(AND(V28&gt;=0,V27&lt;0),Q28,999)</x:f>
        <x:v>999</x:v>
      </x:c>
    </x:row>
    <x:row r="29">
      <x:c r="A29" s="29" t="n">
        <x:f>A28+1</x:f>
        <x:v>25</x:v>
      </x:c>
      <x:c r="B29" s="56" t="n">
        <x:f>MIN('Szenarien'!$B$5,A29/'Szenarien'!$C$5*'Szenarien'!$B$5)</x:f>
        <x:v>0.35</x:v>
      </x:c>
      <x:c r="C29" s="49" t="n">
        <x:f>SUMPRODUCT(('Eingaben'!$A$13:$A$30="Ja")*'Eingaben'!$C$13:$C$30*('Eingaben'!$D$13:$D$30-'Eingaben'!$F$13:$F$30)*'Eingaben'!$E$13:$E$30*'Eingaben'!$G$13:$G$30)/60*B29*'Szenarien'!$D$5*(1+'Eingaben'!$B$10)^INT((A29-1)/12)</x:f>
        <x:v>1233.9865999999997</x:v>
      </x:c>
      <x:c r="D29" s="49" t="n">
        <x:f>'Eingaben'!$B$6+IF(A29=1,'Eingaben'!$B$7+'Eingaben'!$B$8*'Eingaben'!$B$9,0)</x:f>
        <x:v>0</x:v>
      </x:c>
      <x:c r="E29" s="49" t="n">
        <x:f>C29-D29</x:f>
        <x:v>1233.9865999999997</x:v>
      </x:c>
      <x:c r="F29" s="49" t="n">
        <x:f>F28+E29</x:f>
        <x:v>19313.7186</x:v>
      </x:c>
      <x:c r="G29" s="57" t="n">
        <x:f>IF(AND(F29&gt;=0,F28&lt;0),A29,999)</x:f>
        <x:v>999</x:v>
      </x:c>
      <x:c r="H29" s="26"/>
      <x:c r="I29" s="29" t="n">
        <x:f>I28+1</x:f>
        <x:v>25</x:v>
      </x:c>
      <x:c r="J29" s="56" t="n">
        <x:f>MIN('Szenarien'!$B$6,I29/'Szenarien'!$C$6*'Szenarien'!$B$6)</x:f>
        <x:v>0.6</x:v>
      </x:c>
      <x:c r="K29" s="49" t="n">
        <x:f>SUMPRODUCT(('Eingaben'!$A$13:$A$30="Ja")*'Eingaben'!$C$13:$C$30*('Eingaben'!$D$13:$D$30-'Eingaben'!$F$13:$F$30)*'Eingaben'!$E$13:$E$30*'Eingaben'!$G$13:$G$30)/60*J29*'Szenarien'!$D$6*(1+'Eingaben'!$B$10)^INT((I29-1)/12)</x:f>
        <x:v>2719.8071999999993</x:v>
      </x:c>
      <x:c r="L29" s="49" t="n">
        <x:f>'Eingaben'!$B$6+IF(I29=1,'Eingaben'!$B$7+'Eingaben'!$B$8*'Eingaben'!$B$9,0)</x:f>
        <x:v>0</x:v>
      </x:c>
      <x:c r="M29" s="49" t="n">
        <x:f>K29-L29</x:f>
        <x:v>2719.8071999999993</x:v>
      </x:c>
      <x:c r="N29" s="49" t="n">
        <x:f>N28+M29</x:f>
        <x:v>54595.66199999995</x:v>
      </x:c>
      <x:c r="O29" s="57" t="n">
        <x:f>IF(AND(N29&gt;=0,N28&lt;0),I29,999)</x:f>
        <x:v>999</x:v>
      </x:c>
      <x:c r="P29" s="26"/>
      <x:c r="Q29" s="29" t="n">
        <x:f>Q28+1</x:f>
        <x:v>25</x:v>
      </x:c>
      <x:c r="R29" s="56" t="n">
        <x:f>MIN('Szenarien'!$B$7,Q29/'Szenarien'!$C$7*'Szenarien'!$B$7)</x:f>
        <x:v>0.8</x:v>
      </x:c>
      <x:c r="S29" s="49" t="n">
        <x:f>SUMPRODUCT(('Eingaben'!$A$13:$A$30="Ja")*'Eingaben'!$C$13:$C$30*('Eingaben'!$D$13:$D$30-'Eingaben'!$F$13:$F$30)*'Eingaben'!$E$13:$E$30*'Eingaben'!$G$13:$G$30)/60*R29*'Szenarien'!$D$7*(1+'Eingaben'!$B$10)^INT((Q29-1)/12)</x:f>
        <x:v>4029.3439999999996</x:v>
      </x:c>
      <x:c r="T29" s="49" t="n">
        <x:f>'Eingaben'!$B$6+IF(Q29=1,'Eingaben'!$B$7+'Eingaben'!$B$8*'Eingaben'!$B$9,0)</x:f>
        <x:v>0</x:v>
      </x:c>
      <x:c r="U29" s="49" t="n">
        <x:f>S29-T29</x:f>
        <x:v>4029.3439999999996</x:v>
      </x:c>
      <x:c r="V29" s="49" t="n">
        <x:f>V28+U29</x:f>
        <x:v>90104.25599999996</x:v>
      </x:c>
      <x:c r="W29" s="57" t="n">
        <x:f>IF(AND(V29&gt;=0,V28&lt;0),Q29,999)</x:f>
        <x:v>999</x:v>
      </x:c>
    </x:row>
    <x:row r="30">
      <x:c r="A30" s="29" t="n">
        <x:f>A29+1</x:f>
        <x:v>26</x:v>
      </x:c>
      <x:c r="B30" s="56" t="n">
        <x:f>MIN('Szenarien'!$B$5,A30/'Szenarien'!$C$5*'Szenarien'!$B$5)</x:f>
        <x:v>0.35</x:v>
      </x:c>
      <x:c r="C30" s="49" t="n">
        <x:f>SUMPRODUCT(('Eingaben'!$A$13:$A$30="Ja")*'Eingaben'!$C$13:$C$30*('Eingaben'!$D$13:$D$30-'Eingaben'!$F$13:$F$30)*'Eingaben'!$E$13:$E$30*'Eingaben'!$G$13:$G$30)/60*B30*'Szenarien'!$D$5*(1+'Eingaben'!$B$10)^INT((A30-1)/12)</x:f>
        <x:v>1233.9865999999997</x:v>
      </x:c>
      <x:c r="D30" s="49" t="n">
        <x:f>'Eingaben'!$B$6+IF(A30=1,'Eingaben'!$B$7+'Eingaben'!$B$8*'Eingaben'!$B$9,0)</x:f>
        <x:v>0</x:v>
      </x:c>
      <x:c r="E30" s="49" t="n">
        <x:f>C30-D30</x:f>
        <x:v>1233.9865999999997</x:v>
      </x:c>
      <x:c r="F30" s="49" t="n">
        <x:f>F29+E30</x:f>
        <x:v>20547.7052</x:v>
      </x:c>
      <x:c r="G30" s="57" t="n">
        <x:f>IF(AND(F30&gt;=0,F29&lt;0),A30,999)</x:f>
        <x:v>999</x:v>
      </x:c>
      <x:c r="H30" s="26"/>
      <x:c r="I30" s="29" t="n">
        <x:f>I29+1</x:f>
        <x:v>26</x:v>
      </x:c>
      <x:c r="J30" s="56" t="n">
        <x:f>MIN('Szenarien'!$B$6,I30/'Szenarien'!$C$6*'Szenarien'!$B$6)</x:f>
        <x:v>0.6</x:v>
      </x:c>
      <x:c r="K30" s="49" t="n">
        <x:f>SUMPRODUCT(('Eingaben'!$A$13:$A$30="Ja")*'Eingaben'!$C$13:$C$30*('Eingaben'!$D$13:$D$30-'Eingaben'!$F$13:$F$30)*'Eingaben'!$E$13:$E$30*'Eingaben'!$G$13:$G$30)/60*J30*'Szenarien'!$D$6*(1+'Eingaben'!$B$10)^INT((I30-1)/12)</x:f>
        <x:v>2719.8071999999993</x:v>
      </x:c>
      <x:c r="L30" s="49" t="n">
        <x:f>'Eingaben'!$B$6+IF(I30=1,'Eingaben'!$B$7+'Eingaben'!$B$8*'Eingaben'!$B$9,0)</x:f>
        <x:v>0</x:v>
      </x:c>
      <x:c r="M30" s="49" t="n">
        <x:f>K30-L30</x:f>
        <x:v>2719.8071999999993</x:v>
      </x:c>
      <x:c r="N30" s="49" t="n">
        <x:f>N29+M30</x:f>
        <x:v>57315.46919999995</x:v>
      </x:c>
      <x:c r="O30" s="57" t="n">
        <x:f>IF(AND(N30&gt;=0,N29&lt;0),I30,999)</x:f>
        <x:v>999</x:v>
      </x:c>
      <x:c r="P30" s="26"/>
      <x:c r="Q30" s="29" t="n">
        <x:f>Q29+1</x:f>
        <x:v>26</x:v>
      </x:c>
      <x:c r="R30" s="56" t="n">
        <x:f>MIN('Szenarien'!$B$7,Q30/'Szenarien'!$C$7*'Szenarien'!$B$7)</x:f>
        <x:v>0.8</x:v>
      </x:c>
      <x:c r="S30" s="49" t="n">
        <x:f>SUMPRODUCT(('Eingaben'!$A$13:$A$30="Ja")*'Eingaben'!$C$13:$C$30*('Eingaben'!$D$13:$D$30-'Eingaben'!$F$13:$F$30)*'Eingaben'!$E$13:$E$30*'Eingaben'!$G$13:$G$30)/60*R30*'Szenarien'!$D$7*(1+'Eingaben'!$B$10)^INT((Q30-1)/12)</x:f>
        <x:v>4029.3439999999996</x:v>
      </x:c>
      <x:c r="T30" s="49" t="n">
        <x:f>'Eingaben'!$B$6+IF(Q30=1,'Eingaben'!$B$7+'Eingaben'!$B$8*'Eingaben'!$B$9,0)</x:f>
        <x:v>0</x:v>
      </x:c>
      <x:c r="U30" s="49" t="n">
        <x:f>S30-T30</x:f>
        <x:v>4029.3439999999996</x:v>
      </x:c>
      <x:c r="V30" s="49" t="n">
        <x:f>V29+U30</x:f>
        <x:v>94133.59999999996</x:v>
      </x:c>
      <x:c r="W30" s="57" t="n">
        <x:f>IF(AND(V30&gt;=0,V29&lt;0),Q30,999)</x:f>
        <x:v>999</x:v>
      </x:c>
    </x:row>
    <x:row r="31">
      <x:c r="A31" s="29" t="n">
        <x:f>A30+1</x:f>
        <x:v>27</x:v>
      </x:c>
      <x:c r="B31" s="56" t="n">
        <x:f>MIN('Szenarien'!$B$5,A31/'Szenarien'!$C$5*'Szenarien'!$B$5)</x:f>
        <x:v>0.35</x:v>
      </x:c>
      <x:c r="C31" s="49" t="n">
        <x:f>SUMPRODUCT(('Eingaben'!$A$13:$A$30="Ja")*'Eingaben'!$C$13:$C$30*('Eingaben'!$D$13:$D$30-'Eingaben'!$F$13:$F$30)*'Eingaben'!$E$13:$E$30*'Eingaben'!$G$13:$G$30)/60*B31*'Szenarien'!$D$5*(1+'Eingaben'!$B$10)^INT((A31-1)/12)</x:f>
        <x:v>1233.9865999999997</x:v>
      </x:c>
      <x:c r="D31" s="49" t="n">
        <x:f>'Eingaben'!$B$6+IF(A31=1,'Eingaben'!$B$7+'Eingaben'!$B$8*'Eingaben'!$B$9,0)</x:f>
        <x:v>0</x:v>
      </x:c>
      <x:c r="E31" s="49" t="n">
        <x:f>C31-D31</x:f>
        <x:v>1233.9865999999997</x:v>
      </x:c>
      <x:c r="F31" s="49" t="n">
        <x:f>F30+E31</x:f>
        <x:v>21781.6918</x:v>
      </x:c>
      <x:c r="G31" s="57" t="n">
        <x:f>IF(AND(F31&gt;=0,F30&lt;0),A31,999)</x:f>
        <x:v>999</x:v>
      </x:c>
      <x:c r="H31" s="26"/>
      <x:c r="I31" s="29" t="n">
        <x:f>I30+1</x:f>
        <x:v>27</x:v>
      </x:c>
      <x:c r="J31" s="56" t="n">
        <x:f>MIN('Szenarien'!$B$6,I31/'Szenarien'!$C$6*'Szenarien'!$B$6)</x:f>
        <x:v>0.6</x:v>
      </x:c>
      <x:c r="K31" s="49" t="n">
        <x:f>SUMPRODUCT(('Eingaben'!$A$13:$A$30="Ja")*'Eingaben'!$C$13:$C$30*('Eingaben'!$D$13:$D$30-'Eingaben'!$F$13:$F$30)*'Eingaben'!$E$13:$E$30*'Eingaben'!$G$13:$G$30)/60*J31*'Szenarien'!$D$6*(1+'Eingaben'!$B$10)^INT((I31-1)/12)</x:f>
        <x:v>2719.8071999999993</x:v>
      </x:c>
      <x:c r="L31" s="49" t="n">
        <x:f>'Eingaben'!$B$6+IF(I31=1,'Eingaben'!$B$7+'Eingaben'!$B$8*'Eingaben'!$B$9,0)</x:f>
        <x:v>0</x:v>
      </x:c>
      <x:c r="M31" s="49" t="n">
        <x:f>K31-L31</x:f>
        <x:v>2719.8071999999993</x:v>
      </x:c>
      <x:c r="N31" s="49" t="n">
        <x:f>N30+M31</x:f>
        <x:v>60035.276399999944</x:v>
      </x:c>
      <x:c r="O31" s="57" t="n">
        <x:f>IF(AND(N31&gt;=0,N30&lt;0),I31,999)</x:f>
        <x:v>999</x:v>
      </x:c>
      <x:c r="P31" s="26"/>
      <x:c r="Q31" s="29" t="n">
        <x:f>Q30+1</x:f>
        <x:v>27</x:v>
      </x:c>
      <x:c r="R31" s="56" t="n">
        <x:f>MIN('Szenarien'!$B$7,Q31/'Szenarien'!$C$7*'Szenarien'!$B$7)</x:f>
        <x:v>0.8</x:v>
      </x:c>
      <x:c r="S31" s="49" t="n">
        <x:f>SUMPRODUCT(('Eingaben'!$A$13:$A$30="Ja")*'Eingaben'!$C$13:$C$30*('Eingaben'!$D$13:$D$30-'Eingaben'!$F$13:$F$30)*'Eingaben'!$E$13:$E$30*'Eingaben'!$G$13:$G$30)/60*R31*'Szenarien'!$D$7*(1+'Eingaben'!$B$10)^INT((Q31-1)/12)</x:f>
        <x:v>4029.3439999999996</x:v>
      </x:c>
      <x:c r="T31" s="49" t="n">
        <x:f>'Eingaben'!$B$6+IF(Q31=1,'Eingaben'!$B$7+'Eingaben'!$B$8*'Eingaben'!$B$9,0)</x:f>
        <x:v>0</x:v>
      </x:c>
      <x:c r="U31" s="49" t="n">
        <x:f>S31-T31</x:f>
        <x:v>4029.3439999999996</x:v>
      </x:c>
      <x:c r="V31" s="49" t="n">
        <x:f>V30+U31</x:f>
        <x:v>98162.94399999996</x:v>
      </x:c>
      <x:c r="W31" s="57" t="n">
        <x:f>IF(AND(V31&gt;=0,V30&lt;0),Q31,999)</x:f>
        <x:v>999</x:v>
      </x:c>
    </x:row>
    <x:row r="32">
      <x:c r="A32" s="29" t="n">
        <x:f>A31+1</x:f>
        <x:v>28</x:v>
      </x:c>
      <x:c r="B32" s="56" t="n">
        <x:f>MIN('Szenarien'!$B$5,A32/'Szenarien'!$C$5*'Szenarien'!$B$5)</x:f>
        <x:v>0.35</x:v>
      </x:c>
      <x:c r="C32" s="49" t="n">
        <x:f>SUMPRODUCT(('Eingaben'!$A$13:$A$30="Ja")*'Eingaben'!$C$13:$C$30*('Eingaben'!$D$13:$D$30-'Eingaben'!$F$13:$F$30)*'Eingaben'!$E$13:$E$30*'Eingaben'!$G$13:$G$30)/60*B32*'Szenarien'!$D$5*(1+'Eingaben'!$B$10)^INT((A32-1)/12)</x:f>
        <x:v>1233.9865999999997</x:v>
      </x:c>
      <x:c r="D32" s="49" t="n">
        <x:f>'Eingaben'!$B$6+IF(A32=1,'Eingaben'!$B$7+'Eingaben'!$B$8*'Eingaben'!$B$9,0)</x:f>
        <x:v>0</x:v>
      </x:c>
      <x:c r="E32" s="49" t="n">
        <x:f>C32-D32</x:f>
        <x:v>1233.9865999999997</x:v>
      </x:c>
      <x:c r="F32" s="49" t="n">
        <x:f>F31+E32</x:f>
        <x:v>23015.6784</x:v>
      </x:c>
      <x:c r="G32" s="57" t="n">
        <x:f>IF(AND(F32&gt;=0,F31&lt;0),A32,999)</x:f>
        <x:v>999</x:v>
      </x:c>
      <x:c r="H32" s="26"/>
      <x:c r="I32" s="29" t="n">
        <x:f>I31+1</x:f>
        <x:v>28</x:v>
      </x:c>
      <x:c r="J32" s="56" t="n">
        <x:f>MIN('Szenarien'!$B$6,I32/'Szenarien'!$C$6*'Szenarien'!$B$6)</x:f>
        <x:v>0.6</x:v>
      </x:c>
      <x:c r="K32" s="49" t="n">
        <x:f>SUMPRODUCT(('Eingaben'!$A$13:$A$30="Ja")*'Eingaben'!$C$13:$C$30*('Eingaben'!$D$13:$D$30-'Eingaben'!$F$13:$F$30)*'Eingaben'!$E$13:$E$30*'Eingaben'!$G$13:$G$30)/60*J32*'Szenarien'!$D$6*(1+'Eingaben'!$B$10)^INT((I32-1)/12)</x:f>
        <x:v>2719.8071999999993</x:v>
      </x:c>
      <x:c r="L32" s="49" t="n">
        <x:f>'Eingaben'!$B$6+IF(I32=1,'Eingaben'!$B$7+'Eingaben'!$B$8*'Eingaben'!$B$9,0)</x:f>
        <x:v>0</x:v>
      </x:c>
      <x:c r="M32" s="49" t="n">
        <x:f>K32-L32</x:f>
        <x:v>2719.8071999999993</x:v>
      </x:c>
      <x:c r="N32" s="49" t="n">
        <x:f>N31+M32</x:f>
        <x:v>62755.08359999994</x:v>
      </x:c>
      <x:c r="O32" s="57" t="n">
        <x:f>IF(AND(N32&gt;=0,N31&lt;0),I32,999)</x:f>
        <x:v>999</x:v>
      </x:c>
      <x:c r="P32" s="26"/>
      <x:c r="Q32" s="29" t="n">
        <x:f>Q31+1</x:f>
        <x:v>28</x:v>
      </x:c>
      <x:c r="R32" s="56" t="n">
        <x:f>MIN('Szenarien'!$B$7,Q32/'Szenarien'!$C$7*'Szenarien'!$B$7)</x:f>
        <x:v>0.8</x:v>
      </x:c>
      <x:c r="S32" s="49" t="n">
        <x:f>SUMPRODUCT(('Eingaben'!$A$13:$A$30="Ja")*'Eingaben'!$C$13:$C$30*('Eingaben'!$D$13:$D$30-'Eingaben'!$F$13:$F$30)*'Eingaben'!$E$13:$E$30*'Eingaben'!$G$13:$G$30)/60*R32*'Szenarien'!$D$7*(1+'Eingaben'!$B$10)^INT((Q32-1)/12)</x:f>
        <x:v>4029.3439999999996</x:v>
      </x:c>
      <x:c r="T32" s="49" t="n">
        <x:f>'Eingaben'!$B$6+IF(Q32=1,'Eingaben'!$B$7+'Eingaben'!$B$8*'Eingaben'!$B$9,0)</x:f>
        <x:v>0</x:v>
      </x:c>
      <x:c r="U32" s="49" t="n">
        <x:f>S32-T32</x:f>
        <x:v>4029.3439999999996</x:v>
      </x:c>
      <x:c r="V32" s="49" t="n">
        <x:f>V31+U32</x:f>
        <x:v>102192.28799999996</x:v>
      </x:c>
      <x:c r="W32" s="57" t="n">
        <x:f>IF(AND(V32&gt;=0,V31&lt;0),Q32,999)</x:f>
        <x:v>999</x:v>
      </x:c>
    </x:row>
    <x:row r="33">
      <x:c r="A33" s="29" t="n">
        <x:f>A32+1</x:f>
        <x:v>29</x:v>
      </x:c>
      <x:c r="B33" s="56" t="n">
        <x:f>MIN('Szenarien'!$B$5,A33/'Szenarien'!$C$5*'Szenarien'!$B$5)</x:f>
        <x:v>0.35</x:v>
      </x:c>
      <x:c r="C33" s="49" t="n">
        <x:f>SUMPRODUCT(('Eingaben'!$A$13:$A$30="Ja")*'Eingaben'!$C$13:$C$30*('Eingaben'!$D$13:$D$30-'Eingaben'!$F$13:$F$30)*'Eingaben'!$E$13:$E$30*'Eingaben'!$G$13:$G$30)/60*B33*'Szenarien'!$D$5*(1+'Eingaben'!$B$10)^INT((A33-1)/12)</x:f>
        <x:v>1233.9865999999997</x:v>
      </x:c>
      <x:c r="D33" s="49" t="n">
        <x:f>'Eingaben'!$B$6+IF(A33=1,'Eingaben'!$B$7+'Eingaben'!$B$8*'Eingaben'!$B$9,0)</x:f>
        <x:v>0</x:v>
      </x:c>
      <x:c r="E33" s="49" t="n">
        <x:f>C33-D33</x:f>
        <x:v>1233.9865999999997</x:v>
      </x:c>
      <x:c r="F33" s="49" t="n">
        <x:f>F32+E33</x:f>
        <x:v>24249.665</x:v>
      </x:c>
      <x:c r="G33" s="57" t="n">
        <x:f>IF(AND(F33&gt;=0,F32&lt;0),A33,999)</x:f>
        <x:v>999</x:v>
      </x:c>
      <x:c r="H33" s="26"/>
      <x:c r="I33" s="29" t="n">
        <x:f>I32+1</x:f>
        <x:v>29</x:v>
      </x:c>
      <x:c r="J33" s="56" t="n">
        <x:f>MIN('Szenarien'!$B$6,I33/'Szenarien'!$C$6*'Szenarien'!$B$6)</x:f>
        <x:v>0.6</x:v>
      </x:c>
      <x:c r="K33" s="49" t="n">
        <x:f>SUMPRODUCT(('Eingaben'!$A$13:$A$30="Ja")*'Eingaben'!$C$13:$C$30*('Eingaben'!$D$13:$D$30-'Eingaben'!$F$13:$F$30)*'Eingaben'!$E$13:$E$30*'Eingaben'!$G$13:$G$30)/60*J33*'Szenarien'!$D$6*(1+'Eingaben'!$B$10)^INT((I33-1)/12)</x:f>
        <x:v>2719.8071999999993</x:v>
      </x:c>
      <x:c r="L33" s="49" t="n">
        <x:f>'Eingaben'!$B$6+IF(I33=1,'Eingaben'!$B$7+'Eingaben'!$B$8*'Eingaben'!$B$9,0)</x:f>
        <x:v>0</x:v>
      </x:c>
      <x:c r="M33" s="49" t="n">
        <x:f>K33-L33</x:f>
        <x:v>2719.8071999999993</x:v>
      </x:c>
      <x:c r="N33" s="49" t="n">
        <x:f>N32+M33</x:f>
        <x:v>65474.890799999936</x:v>
      </x:c>
      <x:c r="O33" s="57" t="n">
        <x:f>IF(AND(N33&gt;=0,N32&lt;0),I33,999)</x:f>
        <x:v>999</x:v>
      </x:c>
      <x:c r="P33" s="26"/>
      <x:c r="Q33" s="29" t="n">
        <x:f>Q32+1</x:f>
        <x:v>29</x:v>
      </x:c>
      <x:c r="R33" s="56" t="n">
        <x:f>MIN('Szenarien'!$B$7,Q33/'Szenarien'!$C$7*'Szenarien'!$B$7)</x:f>
        <x:v>0.8</x:v>
      </x:c>
      <x:c r="S33" s="49" t="n">
        <x:f>SUMPRODUCT(('Eingaben'!$A$13:$A$30="Ja")*'Eingaben'!$C$13:$C$30*('Eingaben'!$D$13:$D$30-'Eingaben'!$F$13:$F$30)*'Eingaben'!$E$13:$E$30*'Eingaben'!$G$13:$G$30)/60*R33*'Szenarien'!$D$7*(1+'Eingaben'!$B$10)^INT((Q33-1)/12)</x:f>
        <x:v>4029.3439999999996</x:v>
      </x:c>
      <x:c r="T33" s="49" t="n">
        <x:f>'Eingaben'!$B$6+IF(Q33=1,'Eingaben'!$B$7+'Eingaben'!$B$8*'Eingaben'!$B$9,0)</x:f>
        <x:v>0</x:v>
      </x:c>
      <x:c r="U33" s="49" t="n">
        <x:f>S33-T33</x:f>
        <x:v>4029.3439999999996</x:v>
      </x:c>
      <x:c r="V33" s="49" t="n">
        <x:f>V32+U33</x:f>
        <x:v>106221.63199999995</x:v>
      </x:c>
      <x:c r="W33" s="57" t="n">
        <x:f>IF(AND(V33&gt;=0,V32&lt;0),Q33,999)</x:f>
        <x:v>999</x:v>
      </x:c>
    </x:row>
    <x:row r="34">
      <x:c r="A34" s="29" t="n">
        <x:f>A33+1</x:f>
        <x:v>30</x:v>
      </x:c>
      <x:c r="B34" s="56" t="n">
        <x:f>MIN('Szenarien'!$B$5,A34/'Szenarien'!$C$5*'Szenarien'!$B$5)</x:f>
        <x:v>0.35</x:v>
      </x:c>
      <x:c r="C34" s="49" t="n">
        <x:f>SUMPRODUCT(('Eingaben'!$A$13:$A$30="Ja")*'Eingaben'!$C$13:$C$30*('Eingaben'!$D$13:$D$30-'Eingaben'!$F$13:$F$30)*'Eingaben'!$E$13:$E$30*'Eingaben'!$G$13:$G$30)/60*B34*'Szenarien'!$D$5*(1+'Eingaben'!$B$10)^INT((A34-1)/12)</x:f>
        <x:v>1233.9865999999997</x:v>
      </x:c>
      <x:c r="D34" s="49" t="n">
        <x:f>'Eingaben'!$B$6+IF(A34=1,'Eingaben'!$B$7+'Eingaben'!$B$8*'Eingaben'!$B$9,0)</x:f>
        <x:v>0</x:v>
      </x:c>
      <x:c r="E34" s="49" t="n">
        <x:f>C34-D34</x:f>
        <x:v>1233.9865999999997</x:v>
      </x:c>
      <x:c r="F34" s="49" t="n">
        <x:f>F33+E34</x:f>
        <x:v>25483.6516</x:v>
      </x:c>
      <x:c r="G34" s="57" t="n">
        <x:f>IF(AND(F34&gt;=0,F33&lt;0),A34,999)</x:f>
        <x:v>999</x:v>
      </x:c>
      <x:c r="H34" s="26"/>
      <x:c r="I34" s="29" t="n">
        <x:f>I33+1</x:f>
        <x:v>30</x:v>
      </x:c>
      <x:c r="J34" s="56" t="n">
        <x:f>MIN('Szenarien'!$B$6,I34/'Szenarien'!$C$6*'Szenarien'!$B$6)</x:f>
        <x:v>0.6</x:v>
      </x:c>
      <x:c r="K34" s="49" t="n">
        <x:f>SUMPRODUCT(('Eingaben'!$A$13:$A$30="Ja")*'Eingaben'!$C$13:$C$30*('Eingaben'!$D$13:$D$30-'Eingaben'!$F$13:$F$30)*'Eingaben'!$E$13:$E$30*'Eingaben'!$G$13:$G$30)/60*J34*'Szenarien'!$D$6*(1+'Eingaben'!$B$10)^INT((I34-1)/12)</x:f>
        <x:v>2719.8071999999993</x:v>
      </x:c>
      <x:c r="L34" s="49" t="n">
        <x:f>'Eingaben'!$B$6+IF(I34=1,'Eingaben'!$B$7+'Eingaben'!$B$8*'Eingaben'!$B$9,0)</x:f>
        <x:v>0</x:v>
      </x:c>
      <x:c r="M34" s="49" t="n">
        <x:f>K34-L34</x:f>
        <x:v>2719.8071999999993</x:v>
      </x:c>
      <x:c r="N34" s="49" t="n">
        <x:f>N33+M34</x:f>
        <x:v>68194.69799999993</x:v>
      </x:c>
      <x:c r="O34" s="57" t="n">
        <x:f>IF(AND(N34&gt;=0,N33&lt;0),I34,999)</x:f>
        <x:v>999</x:v>
      </x:c>
      <x:c r="P34" s="26"/>
      <x:c r="Q34" s="29" t="n">
        <x:f>Q33+1</x:f>
        <x:v>30</x:v>
      </x:c>
      <x:c r="R34" s="56" t="n">
        <x:f>MIN('Szenarien'!$B$7,Q34/'Szenarien'!$C$7*'Szenarien'!$B$7)</x:f>
        <x:v>0.8</x:v>
      </x:c>
      <x:c r="S34" s="49" t="n">
        <x:f>SUMPRODUCT(('Eingaben'!$A$13:$A$30="Ja")*'Eingaben'!$C$13:$C$30*('Eingaben'!$D$13:$D$30-'Eingaben'!$F$13:$F$30)*'Eingaben'!$E$13:$E$30*'Eingaben'!$G$13:$G$30)/60*R34*'Szenarien'!$D$7*(1+'Eingaben'!$B$10)^INT((Q34-1)/12)</x:f>
        <x:v>4029.3439999999996</x:v>
      </x:c>
      <x:c r="T34" s="49" t="n">
        <x:f>'Eingaben'!$B$6+IF(Q34=1,'Eingaben'!$B$7+'Eingaben'!$B$8*'Eingaben'!$B$9,0)</x:f>
        <x:v>0</x:v>
      </x:c>
      <x:c r="U34" s="49" t="n">
        <x:f>S34-T34</x:f>
        <x:v>4029.3439999999996</x:v>
      </x:c>
      <x:c r="V34" s="49" t="n">
        <x:f>V33+U34</x:f>
        <x:v>110250.97599999995</x:v>
      </x:c>
      <x:c r="W34" s="57" t="n">
        <x:f>IF(AND(V34&gt;=0,V33&lt;0),Q34,999)</x:f>
        <x:v>999</x:v>
      </x:c>
    </x:row>
    <x:row r="35">
      <x:c r="A35" s="29" t="n">
        <x:f>A34+1</x:f>
        <x:v>31</x:v>
      </x:c>
      <x:c r="B35" s="56" t="n">
        <x:f>MIN('Szenarien'!$B$5,A35/'Szenarien'!$C$5*'Szenarien'!$B$5)</x:f>
        <x:v>0.35</x:v>
      </x:c>
      <x:c r="C35" s="49" t="n">
        <x:f>SUMPRODUCT(('Eingaben'!$A$13:$A$30="Ja")*'Eingaben'!$C$13:$C$30*('Eingaben'!$D$13:$D$30-'Eingaben'!$F$13:$F$30)*'Eingaben'!$E$13:$E$30*'Eingaben'!$G$13:$G$30)/60*B35*'Szenarien'!$D$5*(1+'Eingaben'!$B$10)^INT((A35-1)/12)</x:f>
        <x:v>1233.9865999999997</x:v>
      </x:c>
      <x:c r="D35" s="49" t="n">
        <x:f>'Eingaben'!$B$6+IF(A35=1,'Eingaben'!$B$7+'Eingaben'!$B$8*'Eingaben'!$B$9,0)</x:f>
        <x:v>0</x:v>
      </x:c>
      <x:c r="E35" s="49" t="n">
        <x:f>C35-D35</x:f>
        <x:v>1233.9865999999997</x:v>
      </x:c>
      <x:c r="F35" s="49" t="n">
        <x:f>F34+E35</x:f>
        <x:v>26717.6382</x:v>
      </x:c>
      <x:c r="G35" s="57" t="n">
        <x:f>IF(AND(F35&gt;=0,F34&lt;0),A35,999)</x:f>
        <x:v>999</x:v>
      </x:c>
      <x:c r="H35" s="26"/>
      <x:c r="I35" s="29" t="n">
        <x:f>I34+1</x:f>
        <x:v>31</x:v>
      </x:c>
      <x:c r="J35" s="56" t="n">
        <x:f>MIN('Szenarien'!$B$6,I35/'Szenarien'!$C$6*'Szenarien'!$B$6)</x:f>
        <x:v>0.6</x:v>
      </x:c>
      <x:c r="K35" s="49" t="n">
        <x:f>SUMPRODUCT(('Eingaben'!$A$13:$A$30="Ja")*'Eingaben'!$C$13:$C$30*('Eingaben'!$D$13:$D$30-'Eingaben'!$F$13:$F$30)*'Eingaben'!$E$13:$E$30*'Eingaben'!$G$13:$G$30)/60*J35*'Szenarien'!$D$6*(1+'Eingaben'!$B$10)^INT((I35-1)/12)</x:f>
        <x:v>2719.8071999999993</x:v>
      </x:c>
      <x:c r="L35" s="49" t="n">
        <x:f>'Eingaben'!$B$6+IF(I35=1,'Eingaben'!$B$7+'Eingaben'!$B$8*'Eingaben'!$B$9,0)</x:f>
        <x:v>0</x:v>
      </x:c>
      <x:c r="M35" s="49" t="n">
        <x:f>K35-L35</x:f>
        <x:v>2719.8071999999993</x:v>
      </x:c>
      <x:c r="N35" s="49" t="n">
        <x:f>N34+M35</x:f>
        <x:v>70914.50519999993</x:v>
      </x:c>
      <x:c r="O35" s="57" t="n">
        <x:f>IF(AND(N35&gt;=0,N34&lt;0),I35,999)</x:f>
        <x:v>999</x:v>
      </x:c>
      <x:c r="P35" s="26"/>
      <x:c r="Q35" s="29" t="n">
        <x:f>Q34+1</x:f>
        <x:v>31</x:v>
      </x:c>
      <x:c r="R35" s="56" t="n">
        <x:f>MIN('Szenarien'!$B$7,Q35/'Szenarien'!$C$7*'Szenarien'!$B$7)</x:f>
        <x:v>0.8</x:v>
      </x:c>
      <x:c r="S35" s="49" t="n">
        <x:f>SUMPRODUCT(('Eingaben'!$A$13:$A$30="Ja")*'Eingaben'!$C$13:$C$30*('Eingaben'!$D$13:$D$30-'Eingaben'!$F$13:$F$30)*'Eingaben'!$E$13:$E$30*'Eingaben'!$G$13:$G$30)/60*R35*'Szenarien'!$D$7*(1+'Eingaben'!$B$10)^INT((Q35-1)/12)</x:f>
        <x:v>4029.3439999999996</x:v>
      </x:c>
      <x:c r="T35" s="49" t="n">
        <x:f>'Eingaben'!$B$6+IF(Q35=1,'Eingaben'!$B$7+'Eingaben'!$B$8*'Eingaben'!$B$9,0)</x:f>
        <x:v>0</x:v>
      </x:c>
      <x:c r="U35" s="49" t="n">
        <x:f>S35-T35</x:f>
        <x:v>4029.3439999999996</x:v>
      </x:c>
      <x:c r="V35" s="49" t="n">
        <x:f>V34+U35</x:f>
        <x:v>114280.31999999995</x:v>
      </x:c>
      <x:c r="W35" s="57" t="n">
        <x:f>IF(AND(V35&gt;=0,V34&lt;0),Q35,999)</x:f>
        <x:v>999</x:v>
      </x:c>
    </x:row>
    <x:row r="36">
      <x:c r="A36" s="29" t="n">
        <x:f>A35+1</x:f>
        <x:v>32</x:v>
      </x:c>
      <x:c r="B36" s="56" t="n">
        <x:f>MIN('Szenarien'!$B$5,A36/'Szenarien'!$C$5*'Szenarien'!$B$5)</x:f>
        <x:v>0.35</x:v>
      </x:c>
      <x:c r="C36" s="49" t="n">
        <x:f>SUMPRODUCT(('Eingaben'!$A$13:$A$30="Ja")*'Eingaben'!$C$13:$C$30*('Eingaben'!$D$13:$D$30-'Eingaben'!$F$13:$F$30)*'Eingaben'!$E$13:$E$30*'Eingaben'!$G$13:$G$30)/60*B36*'Szenarien'!$D$5*(1+'Eingaben'!$B$10)^INT((A36-1)/12)</x:f>
        <x:v>1233.9865999999997</x:v>
      </x:c>
      <x:c r="D36" s="49" t="n">
        <x:f>'Eingaben'!$B$6+IF(A36=1,'Eingaben'!$B$7+'Eingaben'!$B$8*'Eingaben'!$B$9,0)</x:f>
        <x:v>0</x:v>
      </x:c>
      <x:c r="E36" s="49" t="n">
        <x:f>C36-D36</x:f>
        <x:v>1233.9865999999997</x:v>
      </x:c>
      <x:c r="F36" s="49" t="n">
        <x:f>F35+E36</x:f>
        <x:v>27951.6248</x:v>
      </x:c>
      <x:c r="G36" s="57" t="n">
        <x:f>IF(AND(F36&gt;=0,F35&lt;0),A36,999)</x:f>
        <x:v>999</x:v>
      </x:c>
      <x:c r="H36" s="26"/>
      <x:c r="I36" s="29" t="n">
        <x:f>I35+1</x:f>
        <x:v>32</x:v>
      </x:c>
      <x:c r="J36" s="56" t="n">
        <x:f>MIN('Szenarien'!$B$6,I36/'Szenarien'!$C$6*'Szenarien'!$B$6)</x:f>
        <x:v>0.6</x:v>
      </x:c>
      <x:c r="K36" s="49" t="n">
        <x:f>SUMPRODUCT(('Eingaben'!$A$13:$A$30="Ja")*'Eingaben'!$C$13:$C$30*('Eingaben'!$D$13:$D$30-'Eingaben'!$F$13:$F$30)*'Eingaben'!$E$13:$E$30*'Eingaben'!$G$13:$G$30)/60*J36*'Szenarien'!$D$6*(1+'Eingaben'!$B$10)^INT((I36-1)/12)</x:f>
        <x:v>2719.8071999999993</x:v>
      </x:c>
      <x:c r="L36" s="49" t="n">
        <x:f>'Eingaben'!$B$6+IF(I36=1,'Eingaben'!$B$7+'Eingaben'!$B$8*'Eingaben'!$B$9,0)</x:f>
        <x:v>0</x:v>
      </x:c>
      <x:c r="M36" s="49" t="n">
        <x:f>K36-L36</x:f>
        <x:v>2719.8071999999993</x:v>
      </x:c>
      <x:c r="N36" s="49" t="n">
        <x:f>N35+M36</x:f>
        <x:v>73634.31239999992</x:v>
      </x:c>
      <x:c r="O36" s="57" t="n">
        <x:f>IF(AND(N36&gt;=0,N35&lt;0),I36,999)</x:f>
        <x:v>999</x:v>
      </x:c>
      <x:c r="P36" s="26"/>
      <x:c r="Q36" s="29" t="n">
        <x:f>Q35+1</x:f>
        <x:v>32</x:v>
      </x:c>
      <x:c r="R36" s="56" t="n">
        <x:f>MIN('Szenarien'!$B$7,Q36/'Szenarien'!$C$7*'Szenarien'!$B$7)</x:f>
        <x:v>0.8</x:v>
      </x:c>
      <x:c r="S36" s="49" t="n">
        <x:f>SUMPRODUCT(('Eingaben'!$A$13:$A$30="Ja")*'Eingaben'!$C$13:$C$30*('Eingaben'!$D$13:$D$30-'Eingaben'!$F$13:$F$30)*'Eingaben'!$E$13:$E$30*'Eingaben'!$G$13:$G$30)/60*R36*'Szenarien'!$D$7*(1+'Eingaben'!$B$10)^INT((Q36-1)/12)</x:f>
        <x:v>4029.3439999999996</x:v>
      </x:c>
      <x:c r="T36" s="49" t="n">
        <x:f>'Eingaben'!$B$6+IF(Q36=1,'Eingaben'!$B$7+'Eingaben'!$B$8*'Eingaben'!$B$9,0)</x:f>
        <x:v>0</x:v>
      </x:c>
      <x:c r="U36" s="49" t="n">
        <x:f>S36-T36</x:f>
        <x:v>4029.3439999999996</x:v>
      </x:c>
      <x:c r="V36" s="49" t="n">
        <x:f>V35+U36</x:f>
        <x:v>118309.66399999995</x:v>
      </x:c>
      <x:c r="W36" s="57" t="n">
        <x:f>IF(AND(V36&gt;=0,V35&lt;0),Q36,999)</x:f>
        <x:v>999</x:v>
      </x:c>
    </x:row>
    <x:row r="37">
      <x:c r="A37" s="29" t="n">
        <x:f>A36+1</x:f>
        <x:v>33</x:v>
      </x:c>
      <x:c r="B37" s="56" t="n">
        <x:f>MIN('Szenarien'!$B$5,A37/'Szenarien'!$C$5*'Szenarien'!$B$5)</x:f>
        <x:v>0.35</x:v>
      </x:c>
      <x:c r="C37" s="49" t="n">
        <x:f>SUMPRODUCT(('Eingaben'!$A$13:$A$30="Ja")*'Eingaben'!$C$13:$C$30*('Eingaben'!$D$13:$D$30-'Eingaben'!$F$13:$F$30)*'Eingaben'!$E$13:$E$30*'Eingaben'!$G$13:$G$30)/60*B37*'Szenarien'!$D$5*(1+'Eingaben'!$B$10)^INT((A37-1)/12)</x:f>
        <x:v>1233.9865999999997</x:v>
      </x:c>
      <x:c r="D37" s="49" t="n">
        <x:f>'Eingaben'!$B$6+IF(A37=1,'Eingaben'!$B$7+'Eingaben'!$B$8*'Eingaben'!$B$9,0)</x:f>
        <x:v>0</x:v>
      </x:c>
      <x:c r="E37" s="49" t="n">
        <x:f>C37-D37</x:f>
        <x:v>1233.9865999999997</x:v>
      </x:c>
      <x:c r="F37" s="49" t="n">
        <x:f>F36+E37</x:f>
        <x:v>29185.6114</x:v>
      </x:c>
      <x:c r="G37" s="57" t="n">
        <x:f>IF(AND(F37&gt;=0,F36&lt;0),A37,999)</x:f>
        <x:v>999</x:v>
      </x:c>
      <x:c r="H37" s="26"/>
      <x:c r="I37" s="29" t="n">
        <x:f>I36+1</x:f>
        <x:v>33</x:v>
      </x:c>
      <x:c r="J37" s="56" t="n">
        <x:f>MIN('Szenarien'!$B$6,I37/'Szenarien'!$C$6*'Szenarien'!$B$6)</x:f>
        <x:v>0.6</x:v>
      </x:c>
      <x:c r="K37" s="49" t="n">
        <x:f>SUMPRODUCT(('Eingaben'!$A$13:$A$30="Ja")*'Eingaben'!$C$13:$C$30*('Eingaben'!$D$13:$D$30-'Eingaben'!$F$13:$F$30)*'Eingaben'!$E$13:$E$30*'Eingaben'!$G$13:$G$30)/60*J37*'Szenarien'!$D$6*(1+'Eingaben'!$B$10)^INT((I37-1)/12)</x:f>
        <x:v>2719.8071999999993</x:v>
      </x:c>
      <x:c r="L37" s="49" t="n">
        <x:f>'Eingaben'!$B$6+IF(I37=1,'Eingaben'!$B$7+'Eingaben'!$B$8*'Eingaben'!$B$9,0)</x:f>
        <x:v>0</x:v>
      </x:c>
      <x:c r="M37" s="49" t="n">
        <x:f>K37-L37</x:f>
        <x:v>2719.8071999999993</x:v>
      </x:c>
      <x:c r="N37" s="49" t="n">
        <x:f>N36+M37</x:f>
        <x:v>76354.11959999992</x:v>
      </x:c>
      <x:c r="O37" s="57" t="n">
        <x:f>IF(AND(N37&gt;=0,N36&lt;0),I37,999)</x:f>
        <x:v>999</x:v>
      </x:c>
      <x:c r="P37" s="26"/>
      <x:c r="Q37" s="29" t="n">
        <x:f>Q36+1</x:f>
        <x:v>33</x:v>
      </x:c>
      <x:c r="R37" s="56" t="n">
        <x:f>MIN('Szenarien'!$B$7,Q37/'Szenarien'!$C$7*'Szenarien'!$B$7)</x:f>
        <x:v>0.8</x:v>
      </x:c>
      <x:c r="S37" s="49" t="n">
        <x:f>SUMPRODUCT(('Eingaben'!$A$13:$A$30="Ja")*'Eingaben'!$C$13:$C$30*('Eingaben'!$D$13:$D$30-'Eingaben'!$F$13:$F$30)*'Eingaben'!$E$13:$E$30*'Eingaben'!$G$13:$G$30)/60*R37*'Szenarien'!$D$7*(1+'Eingaben'!$B$10)^INT((Q37-1)/12)</x:f>
        <x:v>4029.3439999999996</x:v>
      </x:c>
      <x:c r="T37" s="49" t="n">
        <x:f>'Eingaben'!$B$6+IF(Q37=1,'Eingaben'!$B$7+'Eingaben'!$B$8*'Eingaben'!$B$9,0)</x:f>
        <x:v>0</x:v>
      </x:c>
      <x:c r="U37" s="49" t="n">
        <x:f>S37-T37</x:f>
        <x:v>4029.3439999999996</x:v>
      </x:c>
      <x:c r="V37" s="49" t="n">
        <x:f>V36+U37</x:f>
        <x:v>122339.00799999994</x:v>
      </x:c>
      <x:c r="W37" s="57" t="n">
        <x:f>IF(AND(V37&gt;=0,V36&lt;0),Q37,999)</x:f>
        <x:v>999</x:v>
      </x:c>
    </x:row>
    <x:row r="38">
      <x:c r="A38" s="29" t="n">
        <x:f>A37+1</x:f>
        <x:v>34</x:v>
      </x:c>
      <x:c r="B38" s="56" t="n">
        <x:f>MIN('Szenarien'!$B$5,A38/'Szenarien'!$C$5*'Szenarien'!$B$5)</x:f>
        <x:v>0.35</x:v>
      </x:c>
      <x:c r="C38" s="49" t="n">
        <x:f>SUMPRODUCT(('Eingaben'!$A$13:$A$30="Ja")*'Eingaben'!$C$13:$C$30*('Eingaben'!$D$13:$D$30-'Eingaben'!$F$13:$F$30)*'Eingaben'!$E$13:$E$30*'Eingaben'!$G$13:$G$30)/60*B38*'Szenarien'!$D$5*(1+'Eingaben'!$B$10)^INT((A38-1)/12)</x:f>
        <x:v>1233.9865999999997</x:v>
      </x:c>
      <x:c r="D38" s="49" t="n">
        <x:f>'Eingaben'!$B$6+IF(A38=1,'Eingaben'!$B$7+'Eingaben'!$B$8*'Eingaben'!$B$9,0)</x:f>
        <x:v>0</x:v>
      </x:c>
      <x:c r="E38" s="49" t="n">
        <x:f>C38-D38</x:f>
        <x:v>1233.9865999999997</x:v>
      </x:c>
      <x:c r="F38" s="49" t="n">
        <x:f>F37+E38</x:f>
        <x:v>30419.598</x:v>
      </x:c>
      <x:c r="G38" s="57" t="n">
        <x:f>IF(AND(F38&gt;=0,F37&lt;0),A38,999)</x:f>
        <x:v>999</x:v>
      </x:c>
      <x:c r="H38" s="26"/>
      <x:c r="I38" s="29" t="n">
        <x:f>I37+1</x:f>
        <x:v>34</x:v>
      </x:c>
      <x:c r="J38" s="56" t="n">
        <x:f>MIN('Szenarien'!$B$6,I38/'Szenarien'!$C$6*'Szenarien'!$B$6)</x:f>
        <x:v>0.6</x:v>
      </x:c>
      <x:c r="K38" s="49" t="n">
        <x:f>SUMPRODUCT(('Eingaben'!$A$13:$A$30="Ja")*'Eingaben'!$C$13:$C$30*('Eingaben'!$D$13:$D$30-'Eingaben'!$F$13:$F$30)*'Eingaben'!$E$13:$E$30*'Eingaben'!$G$13:$G$30)/60*J38*'Szenarien'!$D$6*(1+'Eingaben'!$B$10)^INT((I38-1)/12)</x:f>
        <x:v>2719.8071999999993</x:v>
      </x:c>
      <x:c r="L38" s="49" t="n">
        <x:f>'Eingaben'!$B$6+IF(I38=1,'Eingaben'!$B$7+'Eingaben'!$B$8*'Eingaben'!$B$9,0)</x:f>
        <x:v>0</x:v>
      </x:c>
      <x:c r="M38" s="49" t="n">
        <x:f>K38-L38</x:f>
        <x:v>2719.8071999999993</x:v>
      </x:c>
      <x:c r="N38" s="49" t="n">
        <x:f>N37+M38</x:f>
        <x:v>79073.92679999991</x:v>
      </x:c>
      <x:c r="O38" s="57" t="n">
        <x:f>IF(AND(N38&gt;=0,N37&lt;0),I38,999)</x:f>
        <x:v>999</x:v>
      </x:c>
      <x:c r="P38" s="26"/>
      <x:c r="Q38" s="29" t="n">
        <x:f>Q37+1</x:f>
        <x:v>34</x:v>
      </x:c>
      <x:c r="R38" s="56" t="n">
        <x:f>MIN('Szenarien'!$B$7,Q38/'Szenarien'!$C$7*'Szenarien'!$B$7)</x:f>
        <x:v>0.8</x:v>
      </x:c>
      <x:c r="S38" s="49" t="n">
        <x:f>SUMPRODUCT(('Eingaben'!$A$13:$A$30="Ja")*'Eingaben'!$C$13:$C$30*('Eingaben'!$D$13:$D$30-'Eingaben'!$F$13:$F$30)*'Eingaben'!$E$13:$E$30*'Eingaben'!$G$13:$G$30)/60*R38*'Szenarien'!$D$7*(1+'Eingaben'!$B$10)^INT((Q38-1)/12)</x:f>
        <x:v>4029.3439999999996</x:v>
      </x:c>
      <x:c r="T38" s="49" t="n">
        <x:f>'Eingaben'!$B$6+IF(Q38=1,'Eingaben'!$B$7+'Eingaben'!$B$8*'Eingaben'!$B$9,0)</x:f>
        <x:v>0</x:v>
      </x:c>
      <x:c r="U38" s="49" t="n">
        <x:f>S38-T38</x:f>
        <x:v>4029.3439999999996</x:v>
      </x:c>
      <x:c r="V38" s="49" t="n">
        <x:f>V37+U38</x:f>
        <x:v>126368.35199999994</x:v>
      </x:c>
      <x:c r="W38" s="57" t="n">
        <x:f>IF(AND(V38&gt;=0,V37&lt;0),Q38,999)</x:f>
        <x:v>999</x:v>
      </x:c>
    </x:row>
    <x:row r="39">
      <x:c r="A39" s="29" t="n">
        <x:f>A38+1</x:f>
        <x:v>35</x:v>
      </x:c>
      <x:c r="B39" s="56" t="n">
        <x:f>MIN('Szenarien'!$B$5,A39/'Szenarien'!$C$5*'Szenarien'!$B$5)</x:f>
        <x:v>0.35</x:v>
      </x:c>
      <x:c r="C39" s="49" t="n">
        <x:f>SUMPRODUCT(('Eingaben'!$A$13:$A$30="Ja")*'Eingaben'!$C$13:$C$30*('Eingaben'!$D$13:$D$30-'Eingaben'!$F$13:$F$30)*'Eingaben'!$E$13:$E$30*'Eingaben'!$G$13:$G$30)/60*B39*'Szenarien'!$D$5*(1+'Eingaben'!$B$10)^INT((A39-1)/12)</x:f>
        <x:v>1233.9865999999997</x:v>
      </x:c>
      <x:c r="D39" s="49" t="n">
        <x:f>'Eingaben'!$B$6+IF(A39=1,'Eingaben'!$B$7+'Eingaben'!$B$8*'Eingaben'!$B$9,0)</x:f>
        <x:v>0</x:v>
      </x:c>
      <x:c r="E39" s="49" t="n">
        <x:f>C39-D39</x:f>
        <x:v>1233.9865999999997</x:v>
      </x:c>
      <x:c r="F39" s="49" t="n">
        <x:f>F38+E39</x:f>
        <x:v>31653.584600000002</x:v>
      </x:c>
      <x:c r="G39" s="57" t="n">
        <x:f>IF(AND(F39&gt;=0,F38&lt;0),A39,999)</x:f>
        <x:v>999</x:v>
      </x:c>
      <x:c r="H39" s="26"/>
      <x:c r="I39" s="29" t="n">
        <x:f>I38+1</x:f>
        <x:v>35</x:v>
      </x:c>
      <x:c r="J39" s="56" t="n">
        <x:f>MIN('Szenarien'!$B$6,I39/'Szenarien'!$C$6*'Szenarien'!$B$6)</x:f>
        <x:v>0.6</x:v>
      </x:c>
      <x:c r="K39" s="49" t="n">
        <x:f>SUMPRODUCT(('Eingaben'!$A$13:$A$30="Ja")*'Eingaben'!$C$13:$C$30*('Eingaben'!$D$13:$D$30-'Eingaben'!$F$13:$F$30)*'Eingaben'!$E$13:$E$30*'Eingaben'!$G$13:$G$30)/60*J39*'Szenarien'!$D$6*(1+'Eingaben'!$B$10)^INT((I39-1)/12)</x:f>
        <x:v>2719.8071999999993</x:v>
      </x:c>
      <x:c r="L39" s="49" t="n">
        <x:f>'Eingaben'!$B$6+IF(I39=1,'Eingaben'!$B$7+'Eingaben'!$B$8*'Eingaben'!$B$9,0)</x:f>
        <x:v>0</x:v>
      </x:c>
      <x:c r="M39" s="49" t="n">
        <x:f>K39-L39</x:f>
        <x:v>2719.8071999999993</x:v>
      </x:c>
      <x:c r="N39" s="49" t="n">
        <x:f>N38+M39</x:f>
        <x:v>81793.73399999991</x:v>
      </x:c>
      <x:c r="O39" s="57" t="n">
        <x:f>IF(AND(N39&gt;=0,N38&lt;0),I39,999)</x:f>
        <x:v>999</x:v>
      </x:c>
      <x:c r="P39" s="26"/>
      <x:c r="Q39" s="29" t="n">
        <x:f>Q38+1</x:f>
        <x:v>35</x:v>
      </x:c>
      <x:c r="R39" s="56" t="n">
        <x:f>MIN('Szenarien'!$B$7,Q39/'Szenarien'!$C$7*'Szenarien'!$B$7)</x:f>
        <x:v>0.8</x:v>
      </x:c>
      <x:c r="S39" s="49" t="n">
        <x:f>SUMPRODUCT(('Eingaben'!$A$13:$A$30="Ja")*'Eingaben'!$C$13:$C$30*('Eingaben'!$D$13:$D$30-'Eingaben'!$F$13:$F$30)*'Eingaben'!$E$13:$E$30*'Eingaben'!$G$13:$G$30)/60*R39*'Szenarien'!$D$7*(1+'Eingaben'!$B$10)^INT((Q39-1)/12)</x:f>
        <x:v>4029.3439999999996</x:v>
      </x:c>
      <x:c r="T39" s="49" t="n">
        <x:f>'Eingaben'!$B$6+IF(Q39=1,'Eingaben'!$B$7+'Eingaben'!$B$8*'Eingaben'!$B$9,0)</x:f>
        <x:v>0</x:v>
      </x:c>
      <x:c r="U39" s="49" t="n">
        <x:f>S39-T39</x:f>
        <x:v>4029.3439999999996</x:v>
      </x:c>
      <x:c r="V39" s="49" t="n">
        <x:f>V38+U39</x:f>
        <x:v>130397.69599999994</x:v>
      </x:c>
      <x:c r="W39" s="57" t="n">
        <x:f>IF(AND(V39&gt;=0,V38&lt;0),Q39,999)</x:f>
        <x:v>999</x:v>
      </x:c>
    </x:row>
    <x:row r="40">
      <x:c r="A40" s="29" t="n">
        <x:f>A39+1</x:f>
        <x:v>36</x:v>
      </x:c>
      <x:c r="B40" s="56" t="n">
        <x:f>MIN('Szenarien'!$B$5,A40/'Szenarien'!$C$5*'Szenarien'!$B$5)</x:f>
        <x:v>0.35</x:v>
      </x:c>
      <x:c r="C40" s="49" t="n">
        <x:f>SUMPRODUCT(('Eingaben'!$A$13:$A$30="Ja")*'Eingaben'!$C$13:$C$30*('Eingaben'!$D$13:$D$30-'Eingaben'!$F$13:$F$30)*'Eingaben'!$E$13:$E$30*'Eingaben'!$G$13:$G$30)/60*B40*'Szenarien'!$D$5*(1+'Eingaben'!$B$10)^INT((A40-1)/12)</x:f>
        <x:v>1233.9865999999997</x:v>
      </x:c>
      <x:c r="D40" s="49" t="n">
        <x:f>'Eingaben'!$B$6+IF(A40=1,'Eingaben'!$B$7+'Eingaben'!$B$8*'Eingaben'!$B$9,0)</x:f>
        <x:v>0</x:v>
      </x:c>
      <x:c r="E40" s="49" t="n">
        <x:f>C40-D40</x:f>
        <x:v>1233.9865999999997</x:v>
      </x:c>
      <x:c r="F40" s="49" t="n">
        <x:f>F39+E40</x:f>
        <x:v>32887.5712</x:v>
      </x:c>
      <x:c r="G40" s="57" t="n">
        <x:f>IF(AND(F40&gt;=0,F39&lt;0),A40,999)</x:f>
        <x:v>999</x:v>
      </x:c>
      <x:c r="H40" s="26"/>
      <x:c r="I40" s="29" t="n">
        <x:f>I39+1</x:f>
        <x:v>36</x:v>
      </x:c>
      <x:c r="J40" s="56" t="n">
        <x:f>MIN('Szenarien'!$B$6,I40/'Szenarien'!$C$6*'Szenarien'!$B$6)</x:f>
        <x:v>0.6</x:v>
      </x:c>
      <x:c r="K40" s="49" t="n">
        <x:f>SUMPRODUCT(('Eingaben'!$A$13:$A$30="Ja")*'Eingaben'!$C$13:$C$30*('Eingaben'!$D$13:$D$30-'Eingaben'!$F$13:$F$30)*'Eingaben'!$E$13:$E$30*'Eingaben'!$G$13:$G$30)/60*J40*'Szenarien'!$D$6*(1+'Eingaben'!$B$10)^INT((I40-1)/12)</x:f>
        <x:v>2719.8071999999993</x:v>
      </x:c>
      <x:c r="L40" s="49" t="n">
        <x:f>'Eingaben'!$B$6+IF(I40=1,'Eingaben'!$B$7+'Eingaben'!$B$8*'Eingaben'!$B$9,0)</x:f>
        <x:v>0</x:v>
      </x:c>
      <x:c r="M40" s="49" t="n">
        <x:f>K40-L40</x:f>
        <x:v>2719.8071999999993</x:v>
      </x:c>
      <x:c r="N40" s="49" t="n">
        <x:f>N39+M40</x:f>
        <x:v>84513.5411999999</x:v>
      </x:c>
      <x:c r="O40" s="57" t="n">
        <x:f>IF(AND(N40&gt;=0,N39&lt;0),I40,999)</x:f>
        <x:v>999</x:v>
      </x:c>
      <x:c r="P40" s="26"/>
      <x:c r="Q40" s="29" t="n">
        <x:f>Q39+1</x:f>
        <x:v>36</x:v>
      </x:c>
      <x:c r="R40" s="56" t="n">
        <x:f>MIN('Szenarien'!$B$7,Q40/'Szenarien'!$C$7*'Szenarien'!$B$7)</x:f>
        <x:v>0.8</x:v>
      </x:c>
      <x:c r="S40" s="49" t="n">
        <x:f>SUMPRODUCT(('Eingaben'!$A$13:$A$30="Ja")*'Eingaben'!$C$13:$C$30*('Eingaben'!$D$13:$D$30-'Eingaben'!$F$13:$F$30)*'Eingaben'!$E$13:$E$30*'Eingaben'!$G$13:$G$30)/60*R40*'Szenarien'!$D$7*(1+'Eingaben'!$B$10)^INT((Q40-1)/12)</x:f>
        <x:v>4029.3439999999996</x:v>
      </x:c>
      <x:c r="T40" s="49" t="n">
        <x:f>'Eingaben'!$B$6+IF(Q40=1,'Eingaben'!$B$7+'Eingaben'!$B$8*'Eingaben'!$B$9,0)</x:f>
        <x:v>0</x:v>
      </x:c>
      <x:c r="U40" s="49" t="n">
        <x:f>S40-T40</x:f>
        <x:v>4029.3439999999996</x:v>
      </x:c>
      <x:c r="V40" s="49" t="n">
        <x:f>V39+U40</x:f>
        <x:v>134427.03999999995</x:v>
      </x:c>
      <x:c r="W40" s="57" t="n">
        <x:f>IF(AND(V40&gt;=0,V39&lt;0),Q40,999)</x:f>
        <x:v>999</x:v>
      </x:c>
    </x:row>
  </x:sheetData>
  <x:mergeCells>
    <x:mergeCell ref="A1:W1"/>
    <x:mergeCell ref="A2:W2"/>
    <x:mergeCell ref="A3:G3"/>
    <x:mergeCell ref="I3:O3"/>
    <x:mergeCell ref="Q3:W3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24" hidden="0" customWidth="1"/>
    <x:col min="3" max="3" width="3" hidden="0" customWidth="1"/>
    <x:col min="4" max="4" width="16" hidden="0" customWidth="1"/>
    <x:col min="5" max="5" width="22" hidden="0" customWidth="1"/>
  </x:cols>
  <x:sheetData>
    <x:row r="1" ht="32" customHeight="1">
      <x:c r="A1" s="24" t="str">
        <x:v>FrachtTower · Business-Case-Dashboard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6"/>
      <x:c r="N1" s="26"/>
    </x:row>
    <x:row r="2" ht="22" customHeight="1">
      <x:c r="A2" s="25" t="str">
        <x:v>Entscheidungsrelevante Effekte im realistischen Szenario und Vergleich aller Szenarien</x:v>
      </x:c>
      <x:c r="B2" s="25"/>
      <x:c r="C2" s="25"/>
      <x:c r="D2" s="25"/>
      <x:c r="E2" s="25"/>
      <x:c r="F2" s="25"/>
      <x:c r="G2" s="25"/>
      <x:c r="H2" s="25"/>
      <x:c r="I2" s="25"/>
      <x:c r="J2" s="25"/>
      <x:c r="K2" s="25"/>
      <x:c r="L2" s="25"/>
      <x:c r="M2" s="26"/>
      <x:c r="N2" s="26"/>
    </x:row>
    <x:row r="3">
      <x:c r="A3" s="26"/>
      <x:c r="B3" s="26"/>
      <x:c r="C3" s="26"/>
      <x:c r="D3" s="26"/>
      <x:c r="E3" s="26"/>
      <x:c r="F3" s="26"/>
      <x:c r="G3" s="26"/>
      <x:c r="H3" s="26"/>
      <x:c r="I3" s="26"/>
      <x:c r="J3" s="26"/>
      <x:c r="K3" s="26"/>
      <x:c r="L3" s="26"/>
      <x:c r="M3" s="26"/>
      <x:c r="N3" s="26"/>
    </x:row>
    <x:row r="4" ht="30" customHeight="1">
      <x:c r="A4" s="27" t="str">
        <x:v>Realistisches Szenario</x:v>
      </x:c>
      <x:c r="B4" s="27" t="str">
        <x:v>Wert</x:v>
      </x:c>
      <x:c r="C4" s="26"/>
      <x:c r="D4" s="27" t="str">
        <x:v>Szenario</x:v>
      </x:c>
      <x:c r="E4" s="27" t="str">
        <x:v>Nettoeffekt Betrachtung</x:v>
      </x:c>
      <x:c r="F4" s="26"/>
      <x:c r="G4" s="26"/>
      <x:c r="H4" s="26"/>
      <x:c r="I4" s="26"/>
      <x:c r="J4" s="26"/>
      <x:c r="K4" s="26"/>
      <x:c r="L4" s="26"/>
      <x:c r="M4" s="26"/>
      <x:c r="N4" s="26"/>
    </x:row>
    <x:row r="5">
      <x:c r="A5" s="29" t="str">
        <x:v>Bruttoeffekt Jahr 1</x:v>
      </x:c>
      <x:c r="B5" s="64" t="n">
        <x:f>'Szenarien'!$E$6</x:f>
        <x:v>25838.16839999999</x:v>
      </x:c>
      <x:c r="C5" s="26"/>
      <x:c r="D5" s="29" t="str">
        <x:v>Konservativ</x:v>
      </x:c>
      <x:c r="E5" s="49" t="n">
        <x:f>'Szenarien'!$H$5</x:f>
        <x:v>32887.5712</x:v>
      </x:c>
      <x:c r="F5" s="26"/>
      <x:c r="G5" s="26"/>
      <x:c r="H5" s="26"/>
      <x:c r="I5" s="26"/>
      <x:c r="J5" s="26"/>
      <x:c r="K5" s="26"/>
      <x:c r="L5" s="26"/>
      <x:c r="M5" s="26"/>
      <x:c r="N5" s="26"/>
    </x:row>
    <x:row r="6">
      <x:c r="A6" s="29" t="str">
        <x:v>Nettoeffekt Jahr 1</x:v>
      </x:c>
      <x:c r="B6" s="64" t="n">
        <x:f>'Szenarien'!$F$6</x:f>
        <x:v>19238.16839999999</x:v>
      </x:c>
      <x:c r="C6" s="26"/>
      <x:c r="D6" s="29" t="str">
        <x:v>Realistisch</x:v>
      </x:c>
      <x:c r="E6" s="49" t="n">
        <x:f>'Szenarien'!$H$6</x:f>
        <x:v>84513.5411999999</x:v>
      </x:c>
      <x:c r="F6" s="26"/>
      <x:c r="G6" s="26"/>
      <x:c r="H6" s="26"/>
      <x:c r="I6" s="26"/>
      <x:c r="J6" s="26"/>
      <x:c r="K6" s="26"/>
      <x:c r="L6" s="26"/>
      <x:c r="M6" s="26"/>
      <x:c r="N6" s="26"/>
    </x:row>
    <x:row r="7">
      <x:c r="A7" s="29" t="str">
        <x:v>Nettoeffekt Betrachtungszeitraum</x:v>
      </x:c>
      <x:c r="B7" s="64" t="n">
        <x:f>'Szenarien'!$H$6</x:f>
        <x:v>84513.5411999999</x:v>
      </x:c>
      <x:c r="C7" s="26"/>
      <x:c r="D7" s="29" t="str">
        <x:v>Optimistisch</x:v>
      </x:c>
      <x:c r="E7" s="49" t="n">
        <x:f>'Szenarien'!$H$7</x:f>
        <x:v>134427.03999999995</x:v>
      </x:c>
      <x:c r="F7" s="26"/>
      <x:c r="G7" s="26"/>
      <x:c r="H7" s="26"/>
      <x:c r="I7" s="26"/>
      <x:c r="J7" s="26"/>
      <x:c r="K7" s="26"/>
      <x:c r="L7" s="26"/>
      <x:c r="M7" s="26"/>
      <x:c r="N7" s="26"/>
    </x:row>
    <x:row r="8">
      <x:c r="A8" s="29" t="str">
        <x:v>Break-even</x:v>
      </x:c>
      <x:c r="B8" s="65" t="str">
        <x:f>'Szenarien'!$I$6</x:f>
        <x:v>Kosten ergänzen</x:v>
      </x:c>
      <x:c r="C8" s="26"/>
      <x:c r="D8" s="26"/>
      <x:c r="E8" s="26"/>
      <x:c r="F8" s="26"/>
      <x:c r="G8" s="26"/>
      <x:c r="H8" s="26"/>
      <x:c r="I8" s="26"/>
      <x:c r="J8" s="26"/>
      <x:c r="K8" s="26"/>
      <x:c r="L8" s="26"/>
      <x:c r="M8" s="26"/>
      <x:c r="N8" s="26"/>
    </x:row>
    <x:row r="9">
      <x:c r="A9" s="29" t="str">
        <x:v>Betrachtungszeitraum</x:v>
      </x:c>
      <x:c r="B9" s="65" t="n">
        <x:f>'Eingaben'!$B$5</x:f>
        <x:v>36</x:v>
      </x:c>
      <x:c r="C9" s="26"/>
      <x:c r="D9" s="26"/>
      <x:c r="E9" s="26"/>
      <x:c r="F9" s="26"/>
      <x:c r="G9" s="26"/>
      <x:c r="H9" s="26"/>
      <x:c r="I9" s="26"/>
      <x:c r="J9" s="26"/>
      <x:c r="K9" s="26"/>
      <x:c r="L9" s="26"/>
      <x:c r="M9" s="26"/>
      <x:c r="N9" s="26"/>
    </x:row>
    <x:row r="10">
      <x:c r="A10" s="26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26"/>
      <x:c r="M10" s="26"/>
      <x:c r="N10" s="26"/>
    </x:row>
    <x:row r="11">
      <x:c r="A11" s="26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6"/>
      <x:c r="M11" s="26"/>
      <x:c r="N11" s="26"/>
    </x:row>
    <x:row r="12">
      <x:c r="A12" s="26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26"/>
      <x:c r="N12" s="26"/>
    </x:row>
    <x:row r="13">
      <x:c r="A13" s="26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26"/>
      <x:c r="N13" s="26"/>
    </x:row>
    <x:row r="14">
      <x:c r="A14" s="26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26"/>
      <x:c r="N14" s="26"/>
    </x:row>
    <x:row r="15">
      <x:c r="A15" s="26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26"/>
      <x:c r="N15" s="26"/>
    </x:row>
    <x:row r="16">
      <x:c r="A16" s="26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26"/>
      <x:c r="N16" s="26"/>
    </x:row>
    <x:row r="17">
      <x:c r="A17" s="26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26"/>
      <x:c r="N17" s="26"/>
    </x:row>
    <x:row r="18">
      <x:c r="A18" s="26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26"/>
      <x:c r="N18" s="26"/>
    </x:row>
    <x:row r="19" ht="30" customHeight="1">
      <x:c r="A19" s="27" t="str">
        <x:v>Monat</x:v>
      </x:c>
      <x:c r="B19" s="27" t="str">
        <x:v>Kumuliert realistisch</x:v>
      </x:c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26"/>
      <x:c r="N19" s="26"/>
    </x:row>
    <x:row r="20">
      <x:c r="A20" s="29" t="n">
        <x:v>1</x:v>
      </x:c>
      <x:c r="B20" s="49" t="n">
        <x:f>'Monatsverlauf'!N5</x:f>
        <x:v>-6146.6988</x:v>
      </x:c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26"/>
      <x:c r="N20" s="26"/>
    </x:row>
    <x:row r="21">
      <x:c r="A21" s="29" t="n">
        <x:v>2</x:v>
      </x:c>
      <x:c r="B21" s="49" t="n">
        <x:f>'Monatsverlauf'!N6</x:f>
        <x:v>-5240.0964</x:v>
      </x:c>
      <x:c r="C21" s="26"/>
      <x:c r="D21" s="26"/>
      <x:c r="E21" s="26"/>
      <x:c r="F21" s="26"/>
      <x:c r="G21" s="26"/>
      <x:c r="H21" s="26"/>
      <x:c r="I21" s="26"/>
      <x:c r="J21" s="26"/>
      <x:c r="K21" s="26"/>
      <x:c r="L21" s="26"/>
      <x:c r="M21" s="26"/>
      <x:c r="N21" s="26"/>
    </x:row>
    <x:row r="22">
      <x:c r="A22" s="29" t="n">
        <x:v>3</x:v>
      </x:c>
      <x:c r="B22" s="49" t="n">
        <x:f>'Monatsverlauf'!N7</x:f>
        <x:v>-3880.1928000000007</x:v>
      </x:c>
      <x:c r="C22" s="26"/>
      <x:c r="D22" s="26"/>
      <x:c r="E22" s="26"/>
      <x:c r="F22" s="26"/>
      <x:c r="G22" s="26"/>
      <x:c r="H22" s="26"/>
      <x:c r="I22" s="26"/>
      <x:c r="J22" s="26"/>
      <x:c r="K22" s="26"/>
      <x:c r="L22" s="26"/>
      <x:c r="M22" s="26"/>
      <x:c r="N22" s="26"/>
    </x:row>
    <x:row r="23">
      <x:c r="A23" s="29" t="n">
        <x:v>4</x:v>
      </x:c>
      <x:c r="B23" s="49" t="n">
        <x:f>'Monatsverlauf'!N8</x:f>
        <x:v>-2066.988000000001</x:v>
      </x:c>
      <x:c r="C23" s="26"/>
      <x:c r="D23" s="26"/>
      <x:c r="E23" s="26"/>
      <x:c r="F23" s="26"/>
      <x:c r="G23" s="26"/>
      <x:c r="H23" s="26"/>
      <x:c r="I23" s="26"/>
      <x:c r="J23" s="26"/>
      <x:c r="K23" s="26"/>
      <x:c r="L23" s="26"/>
      <x:c r="M23" s="26"/>
      <x:c r="N23" s="26"/>
    </x:row>
    <x:row r="24">
      <x:c r="A24" s="29" t="n">
        <x:v>5</x:v>
      </x:c>
      <x:c r="B24" s="49" t="n">
        <x:f>'Monatsverlauf'!N9</x:f>
        <x:v>199.51799999999866</x:v>
      </x:c>
      <x:c r="C24" s="26"/>
      <x:c r="D24" s="26"/>
      <x:c r="E24" s="26"/>
      <x:c r="F24" s="26"/>
      <x:c r="G24" s="26"/>
      <x:c r="H24" s="26"/>
      <x:c r="I24" s="26"/>
      <x:c r="J24" s="26"/>
      <x:c r="K24" s="26"/>
      <x:c r="L24" s="26"/>
      <x:c r="M24" s="26"/>
      <x:c r="N24" s="26"/>
    </x:row>
    <x:row r="25">
      <x:c r="A25" s="29" t="n">
        <x:v>6</x:v>
      </x:c>
      <x:c r="B25" s="49" t="n">
        <x:f>'Monatsverlauf'!N10</x:f>
        <x:v>2919.325199999998</x:v>
      </x:c>
      <x:c r="C25" s="26"/>
      <x:c r="D25" s="26"/>
      <x:c r="E25" s="26"/>
      <x:c r="F25" s="26"/>
      <x:c r="G25" s="26"/>
      <x:c r="H25" s="26"/>
      <x:c r="I25" s="26"/>
      <x:c r="J25" s="26"/>
      <x:c r="K25" s="26"/>
      <x:c r="L25" s="26"/>
      <x:c r="M25" s="26"/>
      <x:c r="N25" s="26"/>
    </x:row>
    <x:row r="26">
      <x:c r="A26" s="29" t="n">
        <x:v>7</x:v>
      </x:c>
      <x:c r="B26" s="49" t="n">
        <x:f>'Monatsverlauf'!N11</x:f>
        <x:v>5639.132399999997</x:v>
      </x:c>
      <x:c r="C26" s="26"/>
      <x:c r="D26" s="26"/>
      <x:c r="E26" s="26"/>
      <x:c r="F26" s="26"/>
      <x:c r="G26" s="26"/>
      <x:c r="H26" s="26"/>
      <x:c r="I26" s="26"/>
      <x:c r="J26" s="26"/>
      <x:c r="K26" s="26"/>
      <x:c r="L26" s="26"/>
      <x:c r="M26" s="26"/>
      <x:c r="N26" s="26"/>
    </x:row>
    <x:row r="27">
      <x:c r="A27" s="29" t="n">
        <x:v>8</x:v>
      </x:c>
      <x:c r="B27" s="49" t="n">
        <x:f>'Monatsverlauf'!N12</x:f>
        <x:v>8358.939599999996</x:v>
      </x:c>
      <x:c r="C27" s="26"/>
      <x:c r="D27" s="26"/>
      <x:c r="E27" s="26"/>
      <x:c r="F27" s="26"/>
      <x:c r="G27" s="26"/>
      <x:c r="H27" s="26"/>
      <x:c r="I27" s="26"/>
      <x:c r="J27" s="26"/>
      <x:c r="K27" s="26"/>
      <x:c r="L27" s="26"/>
      <x:c r="M27" s="26"/>
      <x:c r="N27" s="26"/>
    </x:row>
    <x:row r="28">
      <x:c r="A28" s="29" t="n">
        <x:v>9</x:v>
      </x:c>
      <x:c r="B28" s="49" t="n">
        <x:f>'Monatsverlauf'!N13</x:f>
        <x:v>11078.746799999995</x:v>
      </x:c>
      <x:c r="C28" s="26"/>
      <x:c r="D28" s="26"/>
      <x:c r="E28" s="26"/>
      <x:c r="F28" s="26"/>
      <x:c r="G28" s="26"/>
      <x:c r="H28" s="26"/>
      <x:c r="I28" s="26"/>
      <x:c r="J28" s="26"/>
      <x:c r="K28" s="26"/>
      <x:c r="L28" s="26"/>
      <x:c r="M28" s="26"/>
      <x:c r="N28" s="26"/>
    </x:row>
    <x:row r="29">
      <x:c r="A29" s="29" t="n">
        <x:v>10</x:v>
      </x:c>
      <x:c r="B29" s="49" t="n">
        <x:f>'Monatsverlauf'!N14</x:f>
        <x:v>13798.553999999995</x:v>
      </x:c>
      <x:c r="C29" s="26"/>
      <x:c r="D29" s="26"/>
      <x:c r="E29" s="26"/>
      <x:c r="F29" s="26"/>
      <x:c r="G29" s="26"/>
      <x:c r="H29" s="26"/>
      <x:c r="I29" s="26"/>
      <x:c r="J29" s="26"/>
      <x:c r="K29" s="26"/>
      <x:c r="L29" s="26"/>
      <x:c r="M29" s="26"/>
      <x:c r="N29" s="26"/>
    </x:row>
    <x:row r="30">
      <x:c r="A30" s="29" t="n">
        <x:v>11</x:v>
      </x:c>
      <x:c r="B30" s="49" t="n">
        <x:f>'Monatsverlauf'!N15</x:f>
        <x:v>16518.361199999992</x:v>
      </x:c>
      <x:c r="C30" s="26"/>
      <x:c r="D30" s="26"/>
      <x:c r="E30" s="26"/>
      <x:c r="F30" s="26"/>
      <x:c r="G30" s="26"/>
      <x:c r="H30" s="26"/>
      <x:c r="I30" s="26"/>
      <x:c r="J30" s="26"/>
      <x:c r="K30" s="26"/>
      <x:c r="L30" s="26"/>
      <x:c r="M30" s="26"/>
      <x:c r="N30" s="26"/>
    </x:row>
    <x:row r="31">
      <x:c r="A31" s="29" t="n">
        <x:v>12</x:v>
      </x:c>
      <x:c r="B31" s="49" t="n">
        <x:f>'Monatsverlauf'!N16</x:f>
        <x:v>19238.16839999999</x:v>
      </x:c>
      <x:c r="C31" s="26"/>
      <x:c r="D31" s="26"/>
      <x:c r="E31" s="26"/>
      <x:c r="F31" s="26"/>
      <x:c r="G31" s="26"/>
      <x:c r="H31" s="26"/>
      <x:c r="I31" s="26"/>
      <x:c r="J31" s="26"/>
      <x:c r="K31" s="26"/>
      <x:c r="L31" s="26"/>
      <x:c r="M31" s="26"/>
      <x:c r="N31" s="26"/>
    </x:row>
    <x:row r="32">
      <x:c r="A32" s="29" t="n">
        <x:v>13</x:v>
      </x:c>
      <x:c r="B32" s="49" t="n">
        <x:f>'Monatsverlauf'!N17</x:f>
        <x:v>21957.97559999999</x:v>
      </x:c>
      <x:c r="C32" s="26"/>
      <x:c r="D32" s="26"/>
      <x:c r="E32" s="26"/>
      <x:c r="F32" s="26"/>
      <x:c r="G32" s="26"/>
      <x:c r="H32" s="26"/>
      <x:c r="I32" s="26"/>
      <x:c r="J32" s="26"/>
      <x:c r="K32" s="26"/>
      <x:c r="L32" s="26"/>
      <x:c r="M32" s="26"/>
      <x:c r="N32" s="26"/>
    </x:row>
    <x:row r="33">
      <x:c r="A33" s="29" t="n">
        <x:v>14</x:v>
      </x:c>
      <x:c r="B33" s="49" t="n">
        <x:f>'Monatsverlauf'!N18</x:f>
        <x:v>24677.78279999999</x:v>
      </x:c>
      <x:c r="C33" s="26"/>
      <x:c r="D33" s="26"/>
      <x:c r="E33" s="26"/>
      <x:c r="F33" s="26"/>
      <x:c r="G33" s="26"/>
      <x:c r="H33" s="26"/>
      <x:c r="I33" s="26"/>
      <x:c r="J33" s="26"/>
      <x:c r="K33" s="26"/>
      <x:c r="L33" s="26"/>
      <x:c r="M33" s="26"/>
      <x:c r="N33" s="26"/>
    </x:row>
    <x:row r="34">
      <x:c r="A34" s="29" t="n">
        <x:v>15</x:v>
      </x:c>
      <x:c r="B34" s="49" t="n">
        <x:f>'Monatsverlauf'!N19</x:f>
        <x:v>27397.58999999999</x:v>
      </x:c>
      <x:c r="C34" s="26"/>
      <x:c r="D34" s="26"/>
      <x:c r="E34" s="26"/>
      <x:c r="F34" s="26"/>
      <x:c r="G34" s="26"/>
      <x:c r="H34" s="26"/>
      <x:c r="I34" s="26"/>
      <x:c r="J34" s="26"/>
      <x:c r="K34" s="26"/>
      <x:c r="L34" s="26"/>
      <x:c r="M34" s="26"/>
      <x:c r="N34" s="26"/>
    </x:row>
    <x:row r="35">
      <x:c r="A35" s="29" t="n">
        <x:v>16</x:v>
      </x:c>
      <x:c r="B35" s="49" t="n">
        <x:f>'Monatsverlauf'!N20</x:f>
        <x:v>30117.39719999999</x:v>
      </x:c>
      <x:c r="C35" s="26"/>
      <x:c r="D35" s="26"/>
      <x:c r="E35" s="26"/>
      <x:c r="F35" s="26"/>
      <x:c r="G35" s="26"/>
      <x:c r="H35" s="26"/>
      <x:c r="I35" s="26"/>
      <x:c r="J35" s="26"/>
      <x:c r="K35" s="26"/>
      <x:c r="L35" s="26"/>
      <x:c r="M35" s="26"/>
      <x:c r="N35" s="26"/>
    </x:row>
    <x:row r="36">
      <x:c r="A36" s="29" t="n">
        <x:v>17</x:v>
      </x:c>
      <x:c r="B36" s="49" t="n">
        <x:f>'Monatsverlauf'!N21</x:f>
        <x:v>32837.20439999999</x:v>
      </x:c>
      <x:c r="C36" s="26"/>
      <x:c r="D36" s="26"/>
      <x:c r="E36" s="26"/>
      <x:c r="F36" s="26"/>
      <x:c r="G36" s="26"/>
      <x:c r="H36" s="26"/>
      <x:c r="I36" s="26"/>
      <x:c r="J36" s="26"/>
      <x:c r="K36" s="26"/>
      <x:c r="L36" s="26"/>
      <x:c r="M36" s="26"/>
      <x:c r="N36" s="26"/>
    </x:row>
    <x:row r="37">
      <x:c r="A37" s="29" t="n">
        <x:v>18</x:v>
      </x:c>
      <x:c r="B37" s="49" t="n">
        <x:f>'Monatsverlauf'!N22</x:f>
        <x:v>35557.01159999998</x:v>
      </x:c>
      <x:c r="C37" s="26"/>
      <x:c r="D37" s="26"/>
      <x:c r="E37" s="26"/>
      <x:c r="F37" s="26"/>
      <x:c r="G37" s="26"/>
      <x:c r="H37" s="26"/>
      <x:c r="I37" s="26"/>
      <x:c r="J37" s="26"/>
      <x:c r="K37" s="26"/>
      <x:c r="L37" s="26"/>
      <x:c r="M37" s="26"/>
      <x:c r="N37" s="26"/>
    </x:row>
    <x:row r="38">
      <x:c r="A38" s="29" t="n">
        <x:v>19</x:v>
      </x:c>
      <x:c r="B38" s="49" t="n">
        <x:f>'Monatsverlauf'!N23</x:f>
        <x:v>38276.81879999998</x:v>
      </x:c>
      <x:c r="C38" s="26"/>
      <x:c r="D38" s="26"/>
      <x:c r="E38" s="26"/>
      <x:c r="F38" s="26"/>
      <x:c r="G38" s="26"/>
      <x:c r="H38" s="26"/>
      <x:c r="I38" s="26"/>
      <x:c r="J38" s="26"/>
      <x:c r="K38" s="26"/>
      <x:c r="L38" s="26"/>
      <x:c r="M38" s="26"/>
      <x:c r="N38" s="26"/>
    </x:row>
    <x:row r="39">
      <x:c r="A39" s="29" t="n">
        <x:v>20</x:v>
      </x:c>
      <x:c r="B39" s="49" t="n">
        <x:f>'Monatsverlauf'!N24</x:f>
        <x:v>40996.625999999975</x:v>
      </x:c>
      <x:c r="C39" s="26"/>
      <x:c r="D39" s="26"/>
      <x:c r="E39" s="26"/>
      <x:c r="F39" s="26"/>
      <x:c r="G39" s="26"/>
      <x:c r="H39" s="26"/>
      <x:c r="I39" s="26"/>
      <x:c r="J39" s="26"/>
      <x:c r="K39" s="26"/>
      <x:c r="L39" s="26"/>
      <x:c r="M39" s="26"/>
      <x:c r="N39" s="26"/>
    </x:row>
    <x:row r="40">
      <x:c r="A40" s="29" t="n">
        <x:v>21</x:v>
      </x:c>
      <x:c r="B40" s="49" t="n">
        <x:f>'Monatsverlauf'!N25</x:f>
        <x:v>43716.43319999997</x:v>
      </x:c>
      <x:c r="C40" s="26"/>
      <x:c r="D40" s="26"/>
      <x:c r="E40" s="26"/>
      <x:c r="F40" s="26"/>
      <x:c r="G40" s="26"/>
      <x:c r="H40" s="26"/>
      <x:c r="I40" s="26"/>
      <x:c r="J40" s="26"/>
      <x:c r="K40" s="26"/>
      <x:c r="L40" s="26"/>
      <x:c r="M40" s="26"/>
      <x:c r="N40" s="26"/>
    </x:row>
    <x:row r="41">
      <x:c r="A41" s="29" t="n">
        <x:v>22</x:v>
      </x:c>
      <x:c r="B41" s="49" t="n">
        <x:f>'Monatsverlauf'!N26</x:f>
        <x:v>46436.240399999966</x:v>
      </x:c>
      <x:c r="C41" s="26"/>
      <x:c r="D41" s="26"/>
      <x:c r="E41" s="26"/>
      <x:c r="F41" s="26"/>
      <x:c r="G41" s="26"/>
      <x:c r="H41" s="26"/>
      <x:c r="I41" s="26"/>
      <x:c r="J41" s="26"/>
      <x:c r="K41" s="26"/>
      <x:c r="L41" s="26"/>
      <x:c r="M41" s="26"/>
      <x:c r="N41" s="26"/>
    </x:row>
    <x:row r="42">
      <x:c r="A42" s="29" t="n">
        <x:v>23</x:v>
      </x:c>
      <x:c r="B42" s="49" t="n">
        <x:f>'Monatsverlauf'!N27</x:f>
        <x:v>49156.04759999996</x:v>
      </x:c>
      <x:c r="C42" s="26"/>
      <x:c r="D42" s="26"/>
      <x:c r="E42" s="26"/>
      <x:c r="F42" s="26"/>
      <x:c r="G42" s="26"/>
      <x:c r="H42" s="26"/>
      <x:c r="I42" s="26"/>
      <x:c r="J42" s="26"/>
      <x:c r="K42" s="26"/>
      <x:c r="L42" s="26"/>
      <x:c r="M42" s="26"/>
      <x:c r="N42" s="26"/>
    </x:row>
    <x:row r="43">
      <x:c r="A43" s="29" t="n">
        <x:v>24</x:v>
      </x:c>
      <x:c r="B43" s="49" t="n">
        <x:f>'Monatsverlauf'!N28</x:f>
        <x:v>51875.85479999996</x:v>
      </x:c>
      <x:c r="C43" s="26"/>
      <x:c r="D43" s="26"/>
      <x:c r="E43" s="26"/>
      <x:c r="F43" s="26"/>
      <x:c r="G43" s="26"/>
      <x:c r="H43" s="26"/>
      <x:c r="I43" s="26"/>
      <x:c r="J43" s="26"/>
      <x:c r="K43" s="26"/>
      <x:c r="L43" s="26"/>
      <x:c r="M43" s="26"/>
      <x:c r="N43" s="26"/>
    </x:row>
    <x:row r="44">
      <x:c r="A44" s="29" t="n">
        <x:v>25</x:v>
      </x:c>
      <x:c r="B44" s="49" t="n">
        <x:f>'Monatsverlauf'!N29</x:f>
        <x:v>54595.66199999995</x:v>
      </x:c>
      <x:c r="C44" s="26"/>
      <x:c r="D44" s="26"/>
      <x:c r="E44" s="26"/>
      <x:c r="F44" s="26"/>
      <x:c r="G44" s="26"/>
      <x:c r="H44" s="26"/>
      <x:c r="I44" s="26"/>
      <x:c r="J44" s="26"/>
      <x:c r="K44" s="26"/>
      <x:c r="L44" s="26"/>
      <x:c r="M44" s="26"/>
      <x:c r="N44" s="26"/>
    </x:row>
    <x:row r="45">
      <x:c r="A45" s="29" t="n">
        <x:v>26</x:v>
      </x:c>
      <x:c r="B45" s="49" t="n">
        <x:f>'Monatsverlauf'!N30</x:f>
        <x:v>57315.46919999995</x:v>
      </x:c>
      <x:c r="C45" s="26"/>
      <x:c r="D45" s="26"/>
      <x:c r="E45" s="26"/>
      <x:c r="F45" s="26"/>
      <x:c r="G45" s="26"/>
      <x:c r="H45" s="26"/>
      <x:c r="I45" s="26"/>
      <x:c r="J45" s="26"/>
      <x:c r="K45" s="26"/>
      <x:c r="L45" s="26"/>
      <x:c r="M45" s="26"/>
      <x:c r="N45" s="26"/>
    </x:row>
    <x:row r="46">
      <x:c r="A46" s="29" t="n">
        <x:v>27</x:v>
      </x:c>
      <x:c r="B46" s="49" t="n">
        <x:f>'Monatsverlauf'!N31</x:f>
        <x:v>60035.276399999944</x:v>
      </x:c>
      <x:c r="C46" s="26"/>
      <x:c r="D46" s="26"/>
      <x:c r="E46" s="26"/>
      <x:c r="F46" s="26"/>
      <x:c r="G46" s="26"/>
      <x:c r="H46" s="26"/>
      <x:c r="I46" s="26"/>
      <x:c r="J46" s="26"/>
      <x:c r="K46" s="26"/>
      <x:c r="L46" s="26"/>
      <x:c r="M46" s="26"/>
      <x:c r="N46" s="26"/>
    </x:row>
    <x:row r="47">
      <x:c r="A47" s="29" t="n">
        <x:v>28</x:v>
      </x:c>
      <x:c r="B47" s="49" t="n">
        <x:f>'Monatsverlauf'!N32</x:f>
        <x:v>62755.08359999994</x:v>
      </x:c>
      <x:c r="C47" s="26"/>
      <x:c r="D47" s="26"/>
      <x:c r="E47" s="26"/>
      <x:c r="F47" s="26"/>
      <x:c r="G47" s="26"/>
      <x:c r="H47" s="26"/>
      <x:c r="I47" s="26"/>
      <x:c r="J47" s="26"/>
      <x:c r="K47" s="26"/>
      <x:c r="L47" s="26"/>
      <x:c r="M47" s="26"/>
      <x:c r="N47" s="26"/>
    </x:row>
    <x:row r="48">
      <x:c r="A48" s="29" t="n">
        <x:v>29</x:v>
      </x:c>
      <x:c r="B48" s="49" t="n">
        <x:f>'Monatsverlauf'!N33</x:f>
        <x:v>65474.890799999936</x:v>
      </x:c>
      <x:c r="C48" s="26"/>
      <x:c r="D48" s="26"/>
      <x:c r="E48" s="26"/>
      <x:c r="F48" s="26"/>
      <x:c r="G48" s="26"/>
      <x:c r="H48" s="26"/>
      <x:c r="I48" s="26"/>
      <x:c r="J48" s="26"/>
      <x:c r="K48" s="26"/>
      <x:c r="L48" s="26"/>
      <x:c r="M48" s="26"/>
      <x:c r="N48" s="26"/>
    </x:row>
    <x:row r="49">
      <x:c r="A49" s="29" t="n">
        <x:v>30</x:v>
      </x:c>
      <x:c r="B49" s="49" t="n">
        <x:f>'Monatsverlauf'!N34</x:f>
        <x:v>68194.69799999993</x:v>
      </x:c>
      <x:c r="C49" s="26"/>
      <x:c r="D49" s="26"/>
      <x:c r="E49" s="26"/>
      <x:c r="F49" s="26"/>
      <x:c r="G49" s="26"/>
      <x:c r="H49" s="26"/>
      <x:c r="I49" s="26"/>
      <x:c r="J49" s="26"/>
      <x:c r="K49" s="26"/>
      <x:c r="L49" s="26"/>
      <x:c r="M49" s="26"/>
      <x:c r="N49" s="26"/>
    </x:row>
    <x:row r="50">
      <x:c r="A50" s="29" t="n">
        <x:v>31</x:v>
      </x:c>
      <x:c r="B50" s="49" t="n">
        <x:f>'Monatsverlauf'!N35</x:f>
        <x:v>70914.50519999993</x:v>
      </x:c>
      <x:c r="C50" s="26"/>
      <x:c r="D50" s="26"/>
      <x:c r="E50" s="26"/>
      <x:c r="F50" s="26"/>
      <x:c r="G50" s="26"/>
      <x:c r="H50" s="26"/>
      <x:c r="I50" s="26"/>
      <x:c r="J50" s="26"/>
      <x:c r="K50" s="26"/>
      <x:c r="L50" s="26"/>
      <x:c r="M50" s="26"/>
      <x:c r="N50" s="26"/>
    </x:row>
    <x:row r="51">
      <x:c r="A51" s="29" t="n">
        <x:v>32</x:v>
      </x:c>
      <x:c r="B51" s="49" t="n">
        <x:f>'Monatsverlauf'!N36</x:f>
        <x:v>73634.31239999992</x:v>
      </x:c>
      <x:c r="C51" s="26"/>
      <x:c r="D51" s="26"/>
      <x:c r="E51" s="26"/>
      <x:c r="F51" s="26"/>
      <x:c r="G51" s="26"/>
      <x:c r="H51" s="26"/>
      <x:c r="I51" s="26"/>
      <x:c r="J51" s="26"/>
      <x:c r="K51" s="26"/>
      <x:c r="L51" s="26"/>
      <x:c r="M51" s="26"/>
      <x:c r="N51" s="26"/>
    </x:row>
    <x:row r="52">
      <x:c r="A52" s="29" t="n">
        <x:v>33</x:v>
      </x:c>
      <x:c r="B52" s="49" t="n">
        <x:f>'Monatsverlauf'!N37</x:f>
        <x:v>76354.11959999992</x:v>
      </x:c>
      <x:c r="C52" s="26"/>
      <x:c r="D52" s="26"/>
      <x:c r="E52" s="26"/>
      <x:c r="F52" s="26"/>
      <x:c r="G52" s="26"/>
      <x:c r="H52" s="26"/>
      <x:c r="I52" s="26"/>
      <x:c r="J52" s="26"/>
      <x:c r="K52" s="26"/>
      <x:c r="L52" s="26"/>
      <x:c r="M52" s="26"/>
      <x:c r="N52" s="26"/>
    </x:row>
    <x:row r="53">
      <x:c r="A53" s="29" t="n">
        <x:v>34</x:v>
      </x:c>
      <x:c r="B53" s="49" t="n">
        <x:f>'Monatsverlauf'!N38</x:f>
        <x:v>79073.92679999991</x:v>
      </x:c>
      <x:c r="C53" s="26"/>
      <x:c r="D53" s="26"/>
      <x:c r="E53" s="26"/>
      <x:c r="F53" s="26"/>
      <x:c r="G53" s="26"/>
      <x:c r="H53" s="26"/>
      <x:c r="I53" s="26"/>
      <x:c r="J53" s="26"/>
      <x:c r="K53" s="26"/>
      <x:c r="L53" s="26"/>
      <x:c r="M53" s="26"/>
      <x:c r="N53" s="26"/>
    </x:row>
    <x:row r="54">
      <x:c r="A54" s="29" t="n">
        <x:v>35</x:v>
      </x:c>
      <x:c r="B54" s="49" t="n">
        <x:f>'Monatsverlauf'!N39</x:f>
        <x:v>81793.73399999991</x:v>
      </x:c>
      <x:c r="C54" s="26"/>
      <x:c r="D54" s="26"/>
      <x:c r="E54" s="26"/>
      <x:c r="F54" s="26"/>
      <x:c r="G54" s="26"/>
      <x:c r="H54" s="26"/>
      <x:c r="I54" s="26"/>
      <x:c r="J54" s="26"/>
      <x:c r="K54" s="26"/>
      <x:c r="L54" s="26"/>
      <x:c r="M54" s="26"/>
      <x:c r="N54" s="26"/>
    </x:row>
    <x:row r="55">
      <x:c r="A55" s="29" t="n">
        <x:v>36</x:v>
      </x:c>
      <x:c r="B55" s="49" t="n">
        <x:f>'Monatsverlauf'!N40</x:f>
        <x:v>84513.5411999999</x:v>
      </x:c>
      <x:c r="C55" s="26"/>
      <x:c r="D55" s="26"/>
      <x:c r="E55" s="26"/>
      <x:c r="F55" s="26"/>
      <x:c r="G55" s="26"/>
      <x:c r="H55" s="26"/>
      <x:c r="I55" s="26"/>
      <x:c r="J55" s="26"/>
      <x:c r="K55" s="26"/>
      <x:c r="L55" s="26"/>
      <x:c r="M55" s="26"/>
      <x:c r="N55" s="26"/>
    </x:row>
  </x:sheetData>
  <x:mergeCells>
    <x:mergeCell ref="A1:L1"/>
    <x:mergeCell ref="A2:L2"/>
  </x:mergeCells>
  <x:conditionalFormatting sqref="B6:B7">
    <x:cfRule type="cellIs" dxfId="3" priority="1" operator="lessThan">
      <x:formula>0</x:formula>
    </x:cfRule>
    <x:cfRule type="cellIs" dxfId="4" priority="2" operator="greaterThanOrEqual">
      <x:formula>0</x:formula>
    </x:cfRule>
  </x:conditionalFormatting>
  <x:pageMargins left="0.7" right="0.7" top="0.75" bottom="0.75" header="0.3" footer="0.3"/>
  <x:drawing xmlns:r="http://schemas.openxmlformats.org/officeDocument/2006/relationships" r:id="R879cdf53b52e4619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14" hidden="0" customWidth="1"/>
    <x:col min="3" max="3" width="16" hidden="0" customWidth="1"/>
    <x:col min="4" max="4" width="24" hidden="0" customWidth="1"/>
    <x:col min="5" max="5" width="50" hidden="0" customWidth="1"/>
  </x:cols>
  <x:sheetData>
    <x:row r="1" ht="32" customHeight="1">
      <x:c r="A1" s="24" t="str">
        <x:v>FrachtTower · Modellchecks</x:v>
      </x:c>
      <x:c r="B1" s="24"/>
      <x:c r="C1" s="24"/>
      <x:c r="D1" s="24"/>
      <x:c r="E1" s="24"/>
    </x:row>
    <x:row r="2" ht="22" customHeight="1">
      <x:c r="A2" s="25" t="str">
        <x:v>Plausibilitätsprüfungen für Eingaben, Szenarien und Ergebnisinterpretation</x:v>
      </x:c>
      <x:c r="B2" s="25"/>
      <x:c r="C2" s="25"/>
      <x:c r="D2" s="25"/>
      <x:c r="E2" s="25"/>
    </x:row>
    <x:row r="3">
      <x:c r="A3" s="26"/>
      <x:c r="B3" s="26"/>
      <x:c r="C3" s="26"/>
      <x:c r="D3" s="26"/>
      <x:c r="E3" s="26"/>
    </x:row>
    <x:row r="4" ht="30" customHeight="1">
      <x:c r="A4" s="27" t="str">
        <x:v>Check</x:v>
      </x:c>
      <x:c r="B4" s="27" t="str">
        <x:v>Status</x:v>
      </x:c>
      <x:c r="C4" s="27" t="str">
        <x:v>Prüfwert</x:v>
      </x:c>
      <x:c r="D4" s="27" t="str">
        <x:v>Wo korrigieren</x:v>
      </x:c>
      <x:c r="E4" s="27" t="str">
        <x:v>Hinweis</x:v>
      </x:c>
    </x:row>
    <x:row r="5">
      <x:c r="A5" s="29" t="str">
        <x:v>Betrachtungszeitraum 12–36 Monate</x:v>
      </x:c>
      <x:c r="B5" s="29" t="str">
        <x:f>IF(AND('Eingaben'!$B$5&gt;=12,'Eingaben'!$B$5&lt;=36),"PASS","FAIL")</x:f>
        <x:v>PASS</x:v>
      </x:c>
      <x:c r="C5" s="29" t="n">
        <x:f>'Eingaben'!$B$5</x:f>
        <x:v>36</x:v>
      </x:c>
      <x:c r="D5" s="29" t="str">
        <x:v>Eingaben!B5</x:v>
      </x:c>
      <x:c r="E5" s="29" t="str">
        <x:v>Der Betrachtungszeitraum steuert die Summen im Szenariovergleich.</x:v>
      </x:c>
    </x:row>
    <x:row r="6">
      <x:c r="A6" s="29" t="str">
        <x:v>Mindestens ein aktiver Prozess</x:v>
      </x:c>
      <x:c r="B6" s="29" t="str">
        <x:f>IF(COUNTIF('Eingaben'!$A$13:$A$30,"Ja")&gt;0,"PASS","FAIL")</x:f>
        <x:v>PASS</x:v>
      </x:c>
      <x:c r="C6" s="29" t="n">
        <x:f>COUNTIF('Eingaben'!$A$13:$A$30,"Ja")</x:f>
        <x:v>5</x:v>
      </x:c>
      <x:c r="D6" s="29" t="str">
        <x:v>Eingaben!A13:A30</x:v>
      </x:c>
      <x:c r="E6" s="29" t="str">
        <x:v>Nur aktive Prozesse werden in der Wirkung berücksichtigt.</x:v>
      </x:c>
    </x:row>
    <x:row r="7">
      <x:c r="A7" s="29" t="str">
        <x:v>Keine negative Zeitersparnis</x:v>
      </x:c>
      <x:c r="B7" s="29" t="str">
        <x:f>IF(SUMPRODUCT(('Eingaben'!$A$13:$A$30="Ja")*('Eingaben'!$D$13:$D$30&lt;'Eingaben'!$F$13:$F$30))=0,"PASS","FAIL")</x:f>
        <x:v>PASS</x:v>
      </x:c>
      <x:c r="C7" s="29" t="n">
        <x:f>SUMPRODUCT(('Eingaben'!$A$13:$A$30="Ja")*('Eingaben'!$D$13:$D$30&lt;'Eingaben'!$F$13:$F$30))</x:f>
        <x:v>0</x:v>
      </x:c>
      <x:c r="D7" s="29" t="str">
        <x:v>Eingaben!D13:F30</x:v>
      </x:c>
      <x:c r="E7" s="29" t="str">
        <x:v>Die Restzeit darf nicht über der heutigen Bearbeitungszeit liegen.</x:v>
      </x:c>
    </x:row>
    <x:row r="8">
      <x:c r="A8" s="29" t="str">
        <x:v>Szenarien innerhalb 0–100 Prozent</x:v>
      </x:c>
      <x:c r="B8" s="29" t="str">
        <x:f>IF(AND(MIN('Szenarien'!$B$5:$B$7)&gt;=0,MAX('Szenarien'!$B$5:$B$7)&lt;=1,MIN('Szenarien'!$D$5:$D$7)&gt;=0,MAX('Szenarien'!$D$5:$D$7)&lt;=1),"PASS","FAIL")</x:f>
        <x:v>PASS</x:v>
      </x:c>
      <x:c r="C8" s="29" t="n">
        <x:f>MAX('Szenarien'!$B$5:$B$7)</x:f>
        <x:v>0.8</x:v>
      </x:c>
      <x:c r="D8" s="29" t="str">
        <x:v>Szenarien!B5:D7</x:v>
      </x:c>
      <x:c r="E8" s="29" t="str">
        <x:v>Nutzung und Realisierungsfaktor müssen als Anteil zwischen 0 und 1 vorliegen.</x:v>
      </x:c>
    </x:row>
    <x:row r="9">
      <x:c r="A9" s="29" t="str">
        <x:v>Kostenannahmen ergänzt</x:v>
      </x:c>
      <x:c r="B9" s="29" t="str">
        <x:f>IF(OR('Eingaben'!$B$6&gt;0,'Eingaben'!$B$7&gt;0),"PASS","HINWEIS")</x:f>
        <x:v>HINWEIS</x:v>
      </x:c>
      <x:c r="C9" s="29" t="n">
        <x:f>'Eingaben'!$B$6+'Eingaben'!$B$7</x:f>
        <x:v>0</x:v>
      </x:c>
      <x:c r="D9" s="29" t="str">
        <x:v>Eingaben!B6:B9</x:v>
      </x:c>
      <x:c r="E9" s="29" t="str">
        <x:v>Ohne Kostenannahmen ist der Break-even nicht entscheidungsfähig.</x:v>
      </x:c>
    </x:row>
    <x:row r="10">
      <x:c r="A10" s="29" t="str">
        <x:v>Realistischer Nettoeffekt positiv</x:v>
      </x:c>
      <x:c r="B10" s="29" t="str">
        <x:f>IF('Szenarien'!$H$6&gt;0,"PASS","HINWEIS")</x:f>
        <x:v>PASS</x:v>
      </x:c>
      <x:c r="C10" s="29" t="n">
        <x:f>'Szenarien'!$H$6</x:f>
        <x:v>84513.5411999999</x:v>
      </x:c>
      <x:c r="D10" s="29" t="str">
        <x:v>Eingaben / Szenarien</x:v>
      </x:c>
      <x:c r="E10" s="29" t="str">
        <x:v>Ein negativer Effekt kann trotzdem eine bewusste strategische Entscheidung sein.</x:v>
      </x:c>
    </x:row>
    <x:row r="11">
      <x:c r="A11" s="26"/>
      <x:c r="B11" s="26"/>
      <x:c r="C11" s="26"/>
      <x:c r="D11" s="26"/>
      <x:c r="E11" s="26"/>
    </x:row>
    <x:row r="12" ht="30" customHeight="1">
      <x:c r="A12" s="27" t="str">
        <x:v>MODELLSTATUS</x:v>
      </x:c>
      <x:c r="B12" s="27" t="str">
        <x:f>IF(COUNTIF(B5:B10,"FAIL")=0,"PASS","FAIL")</x:f>
        <x:v>PASS</x:v>
      </x:c>
      <x:c r="C12" s="26"/>
      <x:c r="D12" s="26"/>
      <x:c r="E12" s="26"/>
    </x:row>
    <x:row r="13">
      <x:c r="A13" s="29" t="str">
        <x:v>Bedeutung</x:v>
      </x:c>
      <x:c r="B13" s="29" t="str">
        <x:v>PASS bedeutet: keine harte Plausibilitätsverletzung. Wirtschaftliche Tragfähigkeit bleibt eine Entscheidung.</x:v>
      </x:c>
      <x:c r="C13" s="29"/>
      <x:c r="D13" s="29"/>
      <x:c r="E13" s="29"/>
    </x:row>
    <x:row r="14">
      <x:c r="A14" s="19"/>
      <x:c r="B14" s="19"/>
      <x:c r="C14" s="19"/>
      <x:c r="D14" s="19"/>
      <x:c r="E14" s="19"/>
    </x:row>
  </x:sheetData>
  <x:mergeCells>
    <x:mergeCell ref="A1:E1"/>
    <x:mergeCell ref="A2:E2"/>
    <x:mergeCell ref="B13:E14"/>
  </x:mergeCells>
  <x:conditionalFormatting sqref="B5:B10">
    <x:cfRule type="containsText" dxfId="5" priority="1" operator="containsText" text="PASS"/>
    <x:cfRule type="containsText" dxfId="6" priority="2" operator="containsText" text="FAIL"/>
    <x:cfRule type="containsText" dxfId="7" priority="3" operator="containsText" text="HINWEIS"/>
  </x:conditionalFormatting>
  <x:conditionalFormatting sqref="B12:B12">
    <x:cfRule type="containsText" dxfId="8" priority="4" operator="containsText" text="PASS"/>
    <x:cfRule type="containsText" dxfId="9" priority="5" operator="containsText" text="FAIL"/>
  </x:conditionalFormatting>
  <x:pageMargins left="0.7" right="0.7" top="0.75" bottom="0.75" header="0.3" footer="0.3"/>
</x:worksheet>
</file>